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INFORMES 2023\"/>
    </mc:Choice>
  </mc:AlternateContent>
  <xr:revisionPtr revIDLastSave="0" documentId="13_ncr:1_{80009744-38A7-4E3A-8307-BD9CEE025BDF}" xr6:coauthVersionLast="47" xr6:coauthVersionMax="47" xr10:uidLastSave="{00000000-0000-0000-0000-000000000000}"/>
  <bookViews>
    <workbookView xWindow="-120" yWindow="-120" windowWidth="20730" windowHeight="11160" firstSheet="1" activeTab="4" xr2:uid="{7EC566A6-4319-40AE-8D1E-2C9FD7B59763}"/>
  </bookViews>
  <sheets>
    <sheet name="PRIMER TRIMESTRE" sheetId="1" r:id="rId1"/>
    <sheet name="SEGUNDO TRIMESTRE" sheetId="2" r:id="rId2"/>
    <sheet name="TERCER TRIMESTRE" sheetId="3" r:id="rId3"/>
    <sheet name="CUARTO TRIMESTRE" sheetId="4" r:id="rId4"/>
    <sheet name="ANUAL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5" l="1"/>
  <c r="G16" i="5"/>
  <c r="G14" i="5"/>
  <c r="G13" i="5"/>
  <c r="G15" i="5"/>
  <c r="G21" i="5"/>
  <c r="G20" i="5"/>
  <c r="G19" i="5"/>
  <c r="G18" i="5"/>
  <c r="G17" i="5"/>
  <c r="G11" i="5"/>
  <c r="G9" i="5"/>
  <c r="G8" i="5"/>
  <c r="F18" i="4"/>
  <c r="F16" i="4"/>
  <c r="F10" i="4"/>
  <c r="F22" i="4"/>
  <c r="F21" i="4"/>
  <c r="F20" i="4"/>
  <c r="F19" i="4"/>
  <c r="F17" i="4"/>
  <c r="F15" i="4"/>
  <c r="F14" i="4"/>
  <c r="F13" i="4"/>
  <c r="F12" i="4"/>
  <c r="F11" i="4"/>
  <c r="F9" i="4"/>
  <c r="F8" i="4"/>
  <c r="K22" i="3"/>
  <c r="J22" i="3"/>
  <c r="I22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K22" i="2"/>
  <c r="J22" i="2"/>
  <c r="I22" i="2"/>
  <c r="F22" i="2"/>
  <c r="F21" i="2"/>
  <c r="F20" i="2"/>
  <c r="F19" i="2"/>
  <c r="F18" i="2"/>
  <c r="F17" i="2"/>
  <c r="F16" i="2"/>
  <c r="F15" i="2"/>
  <c r="F14" i="2"/>
  <c r="F13" i="2"/>
  <c r="F11" i="2"/>
  <c r="F10" i="2"/>
  <c r="F9" i="2"/>
  <c r="F8" i="2"/>
  <c r="I22" i="1"/>
  <c r="J22" i="1"/>
  <c r="K22" i="1"/>
  <c r="F8" i="1" l="1"/>
  <c r="F9" i="1"/>
  <c r="F22" i="1" l="1"/>
  <c r="F21" i="1"/>
  <c r="F20" i="1"/>
  <c r="F19" i="1"/>
  <c r="F17" i="1"/>
  <c r="F15" i="1"/>
  <c r="F14" i="1"/>
  <c r="F13" i="1"/>
  <c r="F11" i="1"/>
</calcChain>
</file>

<file path=xl/sharedStrings.xml><?xml version="1.0" encoding="utf-8"?>
<sst xmlns="http://schemas.openxmlformats.org/spreadsheetml/2006/main" count="213" uniqueCount="49">
  <si>
    <t>SISTEMA PARA EL DESARROLLO INTEGRAL DE LA FAMILIA DE ATOTONILCO</t>
  </si>
  <si>
    <t>INDICADORES DE DESEMPEÑO 2023</t>
  </si>
  <si>
    <t>INDICADORES</t>
  </si>
  <si>
    <t>TOTAL</t>
  </si>
  <si>
    <t>ENE</t>
  </si>
  <si>
    <t>FEB</t>
  </si>
  <si>
    <t>MAR</t>
  </si>
  <si>
    <t>SERVICIOS DE COMEDORES</t>
  </si>
  <si>
    <t>COMEDORES</t>
  </si>
  <si>
    <t>Raciones alimenticias servidas.</t>
  </si>
  <si>
    <t>Población beneficiaria del Centro de Convivencia y Alimentaicón Las Margaritas</t>
  </si>
  <si>
    <t>Población beneficiaria del Centro de Convicencia y Alimentación  Atototonico</t>
  </si>
  <si>
    <t xml:space="preserve">Raciones alimenticias servidas </t>
  </si>
  <si>
    <t>Población beneficiaria del Centro de Convivencia y Alimentaicón San Francisco</t>
  </si>
  <si>
    <t>Raciones alimenticias servidas</t>
  </si>
  <si>
    <t>Población beneficiaria del Centro de Conviviencia Milpillas</t>
  </si>
  <si>
    <t>Población beneficiaria del Centro de Convivencia y Alimentación Madre Luisita</t>
  </si>
  <si>
    <t>Raciones Alimenticias Servidas</t>
  </si>
  <si>
    <t>Población beneficiaria del Centro de Convivencia y Alimentacion Casa DIA</t>
  </si>
  <si>
    <t>Fuente: Coordinación de Comedores</t>
  </si>
  <si>
    <t>Centros de convievencia y alimentación</t>
  </si>
  <si>
    <t>Atotonilco el Alto</t>
  </si>
  <si>
    <t>Las Margaritas</t>
  </si>
  <si>
    <t>San Francisco</t>
  </si>
  <si>
    <t>Milpillas</t>
  </si>
  <si>
    <t>Madre Luisita</t>
  </si>
  <si>
    <t>Casa Día</t>
  </si>
  <si>
    <t>ENERO</t>
  </si>
  <si>
    <t>FEBRERO</t>
  </si>
  <si>
    <t>MARZO</t>
  </si>
  <si>
    <t>Casa DIA</t>
  </si>
  <si>
    <t>RACIONES ALIMENTICIAS</t>
  </si>
  <si>
    <t>ABRIL</t>
  </si>
  <si>
    <t>MAYO</t>
  </si>
  <si>
    <t>JUNIO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</si>
  <si>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</si>
  <si>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</si>
  <si>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</si>
  <si>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</si>
  <si>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</si>
  <si>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</si>
  <si>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</si>
  <si>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</si>
  <si>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</si>
  <si>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COMEDOR DE ADULTOS MAYORES Y GRUPOS PIRORITARIOS</t>
  </si>
  <si>
    <t>ENE-MAR</t>
  </si>
  <si>
    <t>ABR-JUN</t>
  </si>
  <si>
    <t>JUL-SEPT</t>
  </si>
  <si>
    <t>OCT-DIC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</si>
</sst>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6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9" fillId="0" borderId="9" xfId="0" applyFont="1" applyBorder="1" applyAlignment="1">
      <alignment wrapText="1"/>
    </xf>
    <xf numFmtId="0" fontId="10" fillId="0" borderId="9" xfId="0" applyFont="1" applyBorder="1" applyAlignment="1">
      <alignment vertical="center"/>
    </xf>
    <xf numFmtId="0" fontId="10" fillId="0" borderId="9" xfId="0" applyFont="1" applyBorder="1"/>
    <xf numFmtId="3" fontId="2" fillId="5" borderId="11" xfId="0" applyNumberFormat="1" applyFont="1" applyFill="1" applyBorder="1" applyAlignment="1">
      <alignment horizontal="center" vertical="center"/>
    </xf>
    <xf numFmtId="3" fontId="0" fillId="4" borderId="9" xfId="0" applyNumberForma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0" fontId="5" fillId="0" borderId="9" xfId="0" applyFont="1" applyBorder="1"/>
    <xf numFmtId="0" fontId="5" fillId="0" borderId="0" xfId="0" applyFont="1"/>
    <xf numFmtId="0" fontId="1" fillId="4" borderId="0" xfId="0" applyFont="1" applyFill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9" xfId="0" applyFont="1" applyBorder="1" applyAlignment="1">
      <alignment wrapText="1"/>
    </xf>
    <xf numFmtId="0" fontId="5" fillId="0" borderId="0" xfId="0" applyFont="1" applyAlignment="1">
      <alignment horizontal="left" vertical="top" wrapText="1"/>
    </xf>
    <xf numFmtId="3" fontId="5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left" vertical="top" wrapText="1"/>
    </xf>
    <xf numFmtId="0" fontId="9" fillId="0" borderId="9" xfId="0" applyFont="1" applyBorder="1" applyAlignment="1">
      <alignment vertical="center"/>
    </xf>
    <xf numFmtId="3" fontId="5" fillId="4" borderId="10" xfId="0" applyNumberFormat="1" applyFont="1" applyFill="1" applyBorder="1" applyAlignment="1">
      <alignment horizontal="center" vertical="center"/>
    </xf>
    <xf numFmtId="3" fontId="5" fillId="4" borderId="9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wrapText="1"/>
    </xf>
    <xf numFmtId="0" fontId="9" fillId="0" borderId="0" xfId="0" applyFont="1"/>
    <xf numFmtId="0" fontId="12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12" fillId="4" borderId="9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wrapText="1"/>
    </xf>
    <xf numFmtId="0" fontId="10" fillId="0" borderId="9" xfId="0" applyFont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Beneficiarios 1er. trimestre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'PRIMER TRIMESTRE'!$I$7</c:f>
              <c:strCache>
                <c:ptCount val="1"/>
                <c:pt idx="0">
                  <c:v>ENE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'PRIMER TRIMESTRE'!$H$8:$H$13</c:f>
              <c:strCache>
                <c:ptCount val="6"/>
                <c:pt idx="0">
                  <c:v>Atotonilco el Alto</c:v>
                </c:pt>
                <c:pt idx="1">
                  <c:v>Las Margaritas</c:v>
                </c:pt>
                <c:pt idx="2">
                  <c:v>San Francisco</c:v>
                </c:pt>
                <c:pt idx="3">
                  <c:v>Milpillas</c:v>
                </c:pt>
                <c:pt idx="4">
                  <c:v>Madre Luisita</c:v>
                </c:pt>
                <c:pt idx="5">
                  <c:v>Casa Día</c:v>
                </c:pt>
              </c:strCache>
            </c:strRef>
          </c:cat>
          <c:val>
            <c:numRef>
              <c:f>'PRIMER TRIMESTRE'!$I$8:$I$13</c:f>
              <c:numCache>
                <c:formatCode>General</c:formatCode>
                <c:ptCount val="6"/>
                <c:pt idx="0">
                  <c:v>102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60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6C-4D61-A6FA-625CA82D0981}"/>
            </c:ext>
          </c:extLst>
        </c:ser>
        <c:ser>
          <c:idx val="1"/>
          <c:order val="1"/>
          <c:tx>
            <c:strRef>
              <c:f>'PRIMER TRIMESTRE'!$J$7</c:f>
              <c:strCache>
                <c:ptCount val="1"/>
                <c:pt idx="0">
                  <c:v>FEB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'PRIMER TRIMESTRE'!$H$8:$H$13</c:f>
              <c:strCache>
                <c:ptCount val="6"/>
                <c:pt idx="0">
                  <c:v>Atotonilco el Alto</c:v>
                </c:pt>
                <c:pt idx="1">
                  <c:v>Las Margaritas</c:v>
                </c:pt>
                <c:pt idx="2">
                  <c:v>San Francisco</c:v>
                </c:pt>
                <c:pt idx="3">
                  <c:v>Milpillas</c:v>
                </c:pt>
                <c:pt idx="4">
                  <c:v>Madre Luisita</c:v>
                </c:pt>
                <c:pt idx="5">
                  <c:v>Casa Día</c:v>
                </c:pt>
              </c:strCache>
            </c:strRef>
          </c:cat>
          <c:val>
            <c:numRef>
              <c:f>'PRIMER TRIMESTRE'!$J$8:$J$13</c:f>
              <c:numCache>
                <c:formatCode>General</c:formatCode>
                <c:ptCount val="6"/>
                <c:pt idx="0">
                  <c:v>102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60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6C-4D61-A6FA-625CA82D0981}"/>
            </c:ext>
          </c:extLst>
        </c:ser>
        <c:ser>
          <c:idx val="2"/>
          <c:order val="2"/>
          <c:tx>
            <c:strRef>
              <c:f>'PRIMER TRIMESTRE'!$K$7</c:f>
              <c:strCache>
                <c:ptCount val="1"/>
                <c:pt idx="0">
                  <c:v>MAR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'PRIMER TRIMESTRE'!$H$8:$H$13</c:f>
              <c:strCache>
                <c:ptCount val="6"/>
                <c:pt idx="0">
                  <c:v>Atotonilco el Alto</c:v>
                </c:pt>
                <c:pt idx="1">
                  <c:v>Las Margaritas</c:v>
                </c:pt>
                <c:pt idx="2">
                  <c:v>San Francisco</c:v>
                </c:pt>
                <c:pt idx="3">
                  <c:v>Milpillas</c:v>
                </c:pt>
                <c:pt idx="4">
                  <c:v>Madre Luisita</c:v>
                </c:pt>
                <c:pt idx="5">
                  <c:v>Casa Día</c:v>
                </c:pt>
              </c:strCache>
            </c:strRef>
          </c:cat>
          <c:val>
            <c:numRef>
              <c:f>'PRIMER TRIMESTRE'!$K$8:$K$13</c:f>
              <c:numCache>
                <c:formatCode>#,##0</c:formatCode>
                <c:ptCount val="6"/>
                <c:pt idx="0">
                  <c:v>102</c:v>
                </c:pt>
                <c:pt idx="1">
                  <c:v>80</c:v>
                </c:pt>
                <c:pt idx="2">
                  <c:v>80</c:v>
                </c:pt>
                <c:pt idx="3" formatCode="General">
                  <c:v>80</c:v>
                </c:pt>
                <c:pt idx="4" formatCode="General">
                  <c:v>60</c:v>
                </c:pt>
                <c:pt idx="5" formatCode="General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6C-4D61-A6FA-625CA82D0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0411488"/>
        <c:axId val="450413784"/>
        <c:axId val="0"/>
      </c:bar3DChart>
      <c:catAx>
        <c:axId val="45041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0413784"/>
        <c:crosses val="autoZero"/>
        <c:auto val="1"/>
        <c:lblAlgn val="ctr"/>
        <c:lblOffset val="100"/>
        <c:noMultiLvlLbl val="0"/>
      </c:catAx>
      <c:valAx>
        <c:axId val="450413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0411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RACIONES ALIMENTICIAS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ANUAL!$J$15</c:f>
              <c:strCache>
                <c:ptCount val="1"/>
                <c:pt idx="0">
                  <c:v>ENE-MAR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ANUAL!$I$16:$I$21</c:f>
              <c:strCache>
                <c:ptCount val="6"/>
                <c:pt idx="0">
                  <c:v>Atotonilco el Alto</c:v>
                </c:pt>
                <c:pt idx="1">
                  <c:v>Las Margaritas</c:v>
                </c:pt>
                <c:pt idx="2">
                  <c:v>San Francisco</c:v>
                </c:pt>
                <c:pt idx="3">
                  <c:v>Milpillas</c:v>
                </c:pt>
                <c:pt idx="4">
                  <c:v>Madre Luisita</c:v>
                </c:pt>
                <c:pt idx="5">
                  <c:v>Casa DIA</c:v>
                </c:pt>
              </c:strCache>
            </c:strRef>
          </c:cat>
          <c:val>
            <c:numRef>
              <c:f>ANUAL!$J$16:$J$21</c:f>
              <c:numCache>
                <c:formatCode>General</c:formatCode>
                <c:ptCount val="6"/>
                <c:pt idx="0">
                  <c:v>11200</c:v>
                </c:pt>
                <c:pt idx="1">
                  <c:v>8960</c:v>
                </c:pt>
                <c:pt idx="2">
                  <c:v>8960</c:v>
                </c:pt>
                <c:pt idx="3">
                  <c:v>8960</c:v>
                </c:pt>
                <c:pt idx="4">
                  <c:v>7520</c:v>
                </c:pt>
                <c:pt idx="5">
                  <c:v>6720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A1-4EB3-A81A-AFB24C2B590C}"/>
            </c:ext>
          </c:extLst>
        </c:ser>
        <c:ser>
          <c:idx val="1"/>
          <c:order val="1"/>
          <c:tx>
            <c:strRef>
              <c:f>ANUAL!$K$15</c:f>
              <c:strCache>
                <c:ptCount val="1"/>
                <c:pt idx="0">
                  <c:v>ABR-JUN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ANUAL!$I$16:$I$21</c:f>
              <c:strCache>
                <c:ptCount val="6"/>
                <c:pt idx="0">
                  <c:v>Atotonilco el Alto</c:v>
                </c:pt>
                <c:pt idx="1">
                  <c:v>Las Margaritas</c:v>
                </c:pt>
                <c:pt idx="2">
                  <c:v>San Francisco</c:v>
                </c:pt>
                <c:pt idx="3">
                  <c:v>Milpillas</c:v>
                </c:pt>
                <c:pt idx="4">
                  <c:v>Madre Luisita</c:v>
                </c:pt>
                <c:pt idx="5">
                  <c:v>Casa DIA</c:v>
                </c:pt>
              </c:strCache>
            </c:strRef>
          </c:cat>
          <c:val>
            <c:numRef>
              <c:f>ANUAL!$K$16:$K$21</c:f>
              <c:numCache>
                <c:formatCode>General</c:formatCode>
                <c:ptCount val="6"/>
                <c:pt idx="0">
                  <c:v>11200</c:v>
                </c:pt>
                <c:pt idx="1">
                  <c:v>8960</c:v>
                </c:pt>
                <c:pt idx="2">
                  <c:v>8960</c:v>
                </c:pt>
                <c:pt idx="3">
                  <c:v>8960</c:v>
                </c:pt>
                <c:pt idx="4">
                  <c:v>7520</c:v>
                </c:pt>
                <c:pt idx="5">
                  <c:v>2520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A1-4EB3-A81A-AFB24C2B590C}"/>
            </c:ext>
          </c:extLst>
        </c:ser>
        <c:ser>
          <c:idx val="2"/>
          <c:order val="2"/>
          <c:tx>
            <c:strRef>
              <c:f>ANUAL!$L$15</c:f>
              <c:strCache>
                <c:ptCount val="1"/>
                <c:pt idx="0">
                  <c:v>JUL-SEPT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ANUAL!$I$16:$I$21</c:f>
              <c:strCache>
                <c:ptCount val="6"/>
                <c:pt idx="0">
                  <c:v>Atotonilco el Alto</c:v>
                </c:pt>
                <c:pt idx="1">
                  <c:v>Las Margaritas</c:v>
                </c:pt>
                <c:pt idx="2">
                  <c:v>San Francisco</c:v>
                </c:pt>
                <c:pt idx="3">
                  <c:v>Milpillas</c:v>
                </c:pt>
                <c:pt idx="4">
                  <c:v>Madre Luisita</c:v>
                </c:pt>
                <c:pt idx="5">
                  <c:v>Casa DIA</c:v>
                </c:pt>
              </c:strCache>
            </c:strRef>
          </c:cat>
          <c:val>
            <c:numRef>
              <c:f>ANUAL!$L$16:$L$21</c:f>
              <c:numCache>
                <c:formatCode>General</c:formatCode>
                <c:ptCount val="6"/>
                <c:pt idx="0">
                  <c:v>11220</c:v>
                </c:pt>
                <c:pt idx="1">
                  <c:v>8960</c:v>
                </c:pt>
                <c:pt idx="2">
                  <c:v>8960</c:v>
                </c:pt>
                <c:pt idx="3">
                  <c:v>8960</c:v>
                </c:pt>
                <c:pt idx="4">
                  <c:v>4520</c:v>
                </c:pt>
                <c:pt idx="5">
                  <c:v>6720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A1-4EB3-A81A-AFB24C2B590C}"/>
            </c:ext>
          </c:extLst>
        </c:ser>
        <c:ser>
          <c:idx val="3"/>
          <c:order val="3"/>
          <c:tx>
            <c:strRef>
              <c:f>ANUAL!$M$15</c:f>
              <c:strCache>
                <c:ptCount val="1"/>
                <c:pt idx="0">
                  <c:v>OCT-DIC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ANUAL!$I$16:$I$21</c:f>
              <c:strCache>
                <c:ptCount val="6"/>
                <c:pt idx="0">
                  <c:v>Atotonilco el Alto</c:v>
                </c:pt>
                <c:pt idx="1">
                  <c:v>Las Margaritas</c:v>
                </c:pt>
                <c:pt idx="2">
                  <c:v>San Francisco</c:v>
                </c:pt>
                <c:pt idx="3">
                  <c:v>Milpillas</c:v>
                </c:pt>
                <c:pt idx="4">
                  <c:v>Madre Luisita</c:v>
                </c:pt>
                <c:pt idx="5">
                  <c:v>Casa DIA</c:v>
                </c:pt>
              </c:strCache>
            </c:strRef>
          </c:cat>
          <c:val>
            <c:numRef>
              <c:f>ANUAL!$M$16:$M$21</c:f>
              <c:numCache>
                <c:formatCode>#,##0</c:formatCode>
                <c:ptCount val="6"/>
                <c:pt idx="0">
                  <c:v>15952</c:v>
                </c:pt>
                <c:pt idx="1">
                  <c:v>11130</c:v>
                </c:pt>
                <c:pt idx="2">
                  <c:v>11330</c:v>
                </c:pt>
                <c:pt idx="3">
                  <c:v>11240</c:v>
                </c:pt>
                <c:pt idx="4">
                  <c:v>9080</c:v>
                </c:pt>
                <c:pt idx="5">
                  <c:v>7040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A1-4EB3-A81A-AFB24C2B5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5172792"/>
        <c:axId val="485170824"/>
        <c:axId val="100898408"/>
      </c:bar3DChart>
      <c:catAx>
        <c:axId val="485172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5170824"/>
        <c:crosses val="autoZero"/>
        <c:auto val="1"/>
        <c:lblAlgn val="ctr"/>
        <c:lblOffset val="100"/>
        <c:noMultiLvlLbl val="0"/>
      </c:catAx>
      <c:valAx>
        <c:axId val="485170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5172792"/>
        <c:crosses val="autoZero"/>
        <c:crossBetween val="between"/>
      </c:valAx>
      <c:serAx>
        <c:axId val="1008984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5170824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RACIONES ALIMENTICIAS 1er.TRIMESTRE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'PRIMER TRIMESTRE'!$I$15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'PRIMER TRIMESTRE'!$H$16:$H$21</c:f>
              <c:strCache>
                <c:ptCount val="6"/>
                <c:pt idx="0">
                  <c:v>Atotonilco el Alto</c:v>
                </c:pt>
                <c:pt idx="1">
                  <c:v>Las Margaritas</c:v>
                </c:pt>
                <c:pt idx="2">
                  <c:v>San Francisco</c:v>
                </c:pt>
                <c:pt idx="3">
                  <c:v>Milpillas</c:v>
                </c:pt>
                <c:pt idx="4">
                  <c:v>Madre Luisita</c:v>
                </c:pt>
                <c:pt idx="5">
                  <c:v>Casa DIA</c:v>
                </c:pt>
              </c:strCache>
            </c:strRef>
          </c:cat>
          <c:val>
            <c:numRef>
              <c:f>'PRIMER TRIMESTRE'!$I$16:$I$21</c:f>
              <c:numCache>
                <c:formatCode>General</c:formatCode>
                <c:ptCount val="6"/>
                <c:pt idx="0">
                  <c:v>3000</c:v>
                </c:pt>
                <c:pt idx="1">
                  <c:v>2400</c:v>
                </c:pt>
                <c:pt idx="2">
                  <c:v>2400</c:v>
                </c:pt>
                <c:pt idx="3">
                  <c:v>2400</c:v>
                </c:pt>
                <c:pt idx="4">
                  <c:v>1800</c:v>
                </c:pt>
                <c:pt idx="5">
                  <c:v>1800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2C-47F5-BCFA-63230139277C}"/>
            </c:ext>
          </c:extLst>
        </c:ser>
        <c:ser>
          <c:idx val="1"/>
          <c:order val="1"/>
          <c:tx>
            <c:strRef>
              <c:f>'PRIMER TRIMESTRE'!$J$15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'PRIMER TRIMESTRE'!$H$16:$H$21</c:f>
              <c:strCache>
                <c:ptCount val="6"/>
                <c:pt idx="0">
                  <c:v>Atotonilco el Alto</c:v>
                </c:pt>
                <c:pt idx="1">
                  <c:v>Las Margaritas</c:v>
                </c:pt>
                <c:pt idx="2">
                  <c:v>San Francisco</c:v>
                </c:pt>
                <c:pt idx="3">
                  <c:v>Milpillas</c:v>
                </c:pt>
                <c:pt idx="4">
                  <c:v>Madre Luisita</c:v>
                </c:pt>
                <c:pt idx="5">
                  <c:v>Casa DIA</c:v>
                </c:pt>
              </c:strCache>
            </c:strRef>
          </c:cat>
          <c:val>
            <c:numRef>
              <c:f>'PRIMER TRIMESTRE'!$J$16:$J$21</c:f>
              <c:numCache>
                <c:formatCode>General</c:formatCode>
                <c:ptCount val="6"/>
                <c:pt idx="0">
                  <c:v>4200</c:v>
                </c:pt>
                <c:pt idx="1">
                  <c:v>3360</c:v>
                </c:pt>
                <c:pt idx="2">
                  <c:v>3360</c:v>
                </c:pt>
                <c:pt idx="3">
                  <c:v>3360</c:v>
                </c:pt>
                <c:pt idx="4">
                  <c:v>2520</c:v>
                </c:pt>
                <c:pt idx="5">
                  <c:v>2520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2C-47F5-BCFA-63230139277C}"/>
            </c:ext>
          </c:extLst>
        </c:ser>
        <c:ser>
          <c:idx val="2"/>
          <c:order val="2"/>
          <c:tx>
            <c:strRef>
              <c:f>'PRIMER TRIMESTRE'!$K$15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'PRIMER TRIMESTRE'!$H$16:$H$21</c:f>
              <c:strCache>
                <c:ptCount val="6"/>
                <c:pt idx="0">
                  <c:v>Atotonilco el Alto</c:v>
                </c:pt>
                <c:pt idx="1">
                  <c:v>Las Margaritas</c:v>
                </c:pt>
                <c:pt idx="2">
                  <c:v>San Francisco</c:v>
                </c:pt>
                <c:pt idx="3">
                  <c:v>Milpillas</c:v>
                </c:pt>
                <c:pt idx="4">
                  <c:v>Madre Luisita</c:v>
                </c:pt>
                <c:pt idx="5">
                  <c:v>Casa DIA</c:v>
                </c:pt>
              </c:strCache>
            </c:strRef>
          </c:cat>
          <c:val>
            <c:numRef>
              <c:f>'PRIMER TRIMESTRE'!$K$16:$K$21</c:f>
              <c:numCache>
                <c:formatCode>General</c:formatCode>
                <c:ptCount val="6"/>
                <c:pt idx="0">
                  <c:v>4000</c:v>
                </c:pt>
                <c:pt idx="1">
                  <c:v>3200</c:v>
                </c:pt>
                <c:pt idx="2">
                  <c:v>3200</c:v>
                </c:pt>
                <c:pt idx="3">
                  <c:v>3200</c:v>
                </c:pt>
                <c:pt idx="4">
                  <c:v>2520</c:v>
                </c:pt>
                <c:pt idx="5">
                  <c:v>2400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2C-47F5-BCFA-632301392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0698496"/>
        <c:axId val="440698824"/>
        <c:axId val="0"/>
      </c:bar3DChart>
      <c:catAx>
        <c:axId val="44069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0698824"/>
        <c:crosses val="autoZero"/>
        <c:auto val="1"/>
        <c:lblAlgn val="ctr"/>
        <c:lblOffset val="100"/>
        <c:noMultiLvlLbl val="0"/>
      </c:catAx>
      <c:valAx>
        <c:axId val="440698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0698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paperSize="5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Beneficiarios 1er. trimestre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'PRIMER TRIMESTRE'!$I$7</c:f>
              <c:strCache>
                <c:ptCount val="1"/>
                <c:pt idx="0">
                  <c:v>ENE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'PRIMER TRIMESTRE'!$H$8:$H$13</c:f>
              <c:strCache>
                <c:ptCount val="6"/>
                <c:pt idx="0">
                  <c:v>Atotonilco el Alto</c:v>
                </c:pt>
                <c:pt idx="1">
                  <c:v>Las Margaritas</c:v>
                </c:pt>
                <c:pt idx="2">
                  <c:v>San Francisco</c:v>
                </c:pt>
                <c:pt idx="3">
                  <c:v>Milpillas</c:v>
                </c:pt>
                <c:pt idx="4">
                  <c:v>Madre Luisita</c:v>
                </c:pt>
                <c:pt idx="5">
                  <c:v>Casa Día</c:v>
                </c:pt>
              </c:strCache>
            </c:strRef>
          </c:cat>
          <c:val>
            <c:numRef>
              <c:f>'PRIMER TRIMESTRE'!$I$8:$I$13</c:f>
              <c:numCache>
                <c:formatCode>General</c:formatCode>
                <c:ptCount val="6"/>
                <c:pt idx="0">
                  <c:v>102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60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B1-4B9F-AF18-6561E7826EDC}"/>
            </c:ext>
          </c:extLst>
        </c:ser>
        <c:ser>
          <c:idx val="1"/>
          <c:order val="1"/>
          <c:tx>
            <c:strRef>
              <c:f>'PRIMER TRIMESTRE'!$J$7</c:f>
              <c:strCache>
                <c:ptCount val="1"/>
                <c:pt idx="0">
                  <c:v>FEB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'PRIMER TRIMESTRE'!$H$8:$H$13</c:f>
              <c:strCache>
                <c:ptCount val="6"/>
                <c:pt idx="0">
                  <c:v>Atotonilco el Alto</c:v>
                </c:pt>
                <c:pt idx="1">
                  <c:v>Las Margaritas</c:v>
                </c:pt>
                <c:pt idx="2">
                  <c:v>San Francisco</c:v>
                </c:pt>
                <c:pt idx="3">
                  <c:v>Milpillas</c:v>
                </c:pt>
                <c:pt idx="4">
                  <c:v>Madre Luisita</c:v>
                </c:pt>
                <c:pt idx="5">
                  <c:v>Casa Día</c:v>
                </c:pt>
              </c:strCache>
            </c:strRef>
          </c:cat>
          <c:val>
            <c:numRef>
              <c:f>'PRIMER TRIMESTRE'!$J$8:$J$13</c:f>
              <c:numCache>
                <c:formatCode>General</c:formatCode>
                <c:ptCount val="6"/>
                <c:pt idx="0">
                  <c:v>102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60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B1-4B9F-AF18-6561E7826EDC}"/>
            </c:ext>
          </c:extLst>
        </c:ser>
        <c:ser>
          <c:idx val="2"/>
          <c:order val="2"/>
          <c:tx>
            <c:strRef>
              <c:f>'PRIMER TRIMESTRE'!$K$7</c:f>
              <c:strCache>
                <c:ptCount val="1"/>
                <c:pt idx="0">
                  <c:v>MAR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'PRIMER TRIMESTRE'!$H$8:$H$13</c:f>
              <c:strCache>
                <c:ptCount val="6"/>
                <c:pt idx="0">
                  <c:v>Atotonilco el Alto</c:v>
                </c:pt>
                <c:pt idx="1">
                  <c:v>Las Margaritas</c:v>
                </c:pt>
                <c:pt idx="2">
                  <c:v>San Francisco</c:v>
                </c:pt>
                <c:pt idx="3">
                  <c:v>Milpillas</c:v>
                </c:pt>
                <c:pt idx="4">
                  <c:v>Madre Luisita</c:v>
                </c:pt>
                <c:pt idx="5">
                  <c:v>Casa Día</c:v>
                </c:pt>
              </c:strCache>
            </c:strRef>
          </c:cat>
          <c:val>
            <c:numRef>
              <c:f>'PRIMER TRIMESTRE'!$K$8:$K$13</c:f>
              <c:numCache>
                <c:formatCode>#,##0</c:formatCode>
                <c:ptCount val="6"/>
                <c:pt idx="0">
                  <c:v>102</c:v>
                </c:pt>
                <c:pt idx="1">
                  <c:v>80</c:v>
                </c:pt>
                <c:pt idx="2">
                  <c:v>80</c:v>
                </c:pt>
                <c:pt idx="3" formatCode="General">
                  <c:v>80</c:v>
                </c:pt>
                <c:pt idx="4" formatCode="General">
                  <c:v>60</c:v>
                </c:pt>
                <c:pt idx="5" formatCode="General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B1-4B9F-AF18-6561E7826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0411488"/>
        <c:axId val="450413784"/>
        <c:axId val="0"/>
      </c:bar3DChart>
      <c:catAx>
        <c:axId val="45041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0413784"/>
        <c:crosses val="autoZero"/>
        <c:auto val="1"/>
        <c:lblAlgn val="ctr"/>
        <c:lblOffset val="100"/>
        <c:noMultiLvlLbl val="0"/>
      </c:catAx>
      <c:valAx>
        <c:axId val="450413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0411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RACIONES ALIMENTICIAS 1er.TRIMESTRE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'PRIMER TRIMESTRE'!$I$15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'PRIMER TRIMESTRE'!$H$16:$H$21</c:f>
              <c:strCache>
                <c:ptCount val="6"/>
                <c:pt idx="0">
                  <c:v>Atotonilco el Alto</c:v>
                </c:pt>
                <c:pt idx="1">
                  <c:v>Las Margaritas</c:v>
                </c:pt>
                <c:pt idx="2">
                  <c:v>San Francisco</c:v>
                </c:pt>
                <c:pt idx="3">
                  <c:v>Milpillas</c:v>
                </c:pt>
                <c:pt idx="4">
                  <c:v>Madre Luisita</c:v>
                </c:pt>
                <c:pt idx="5">
                  <c:v>Casa DIA</c:v>
                </c:pt>
              </c:strCache>
            </c:strRef>
          </c:cat>
          <c:val>
            <c:numRef>
              <c:f>'PRIMER TRIMESTRE'!$I$16:$I$21</c:f>
              <c:numCache>
                <c:formatCode>General</c:formatCode>
                <c:ptCount val="6"/>
                <c:pt idx="0">
                  <c:v>3000</c:v>
                </c:pt>
                <c:pt idx="1">
                  <c:v>2400</c:v>
                </c:pt>
                <c:pt idx="2">
                  <c:v>2400</c:v>
                </c:pt>
                <c:pt idx="3">
                  <c:v>2400</c:v>
                </c:pt>
                <c:pt idx="4">
                  <c:v>1800</c:v>
                </c:pt>
                <c:pt idx="5">
                  <c:v>1800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D6-4D4A-B283-4EE6AA38F9F1}"/>
            </c:ext>
          </c:extLst>
        </c:ser>
        <c:ser>
          <c:idx val="1"/>
          <c:order val="1"/>
          <c:tx>
            <c:strRef>
              <c:f>'PRIMER TRIMESTRE'!$J$15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'PRIMER TRIMESTRE'!$H$16:$H$21</c:f>
              <c:strCache>
                <c:ptCount val="6"/>
                <c:pt idx="0">
                  <c:v>Atotonilco el Alto</c:v>
                </c:pt>
                <c:pt idx="1">
                  <c:v>Las Margaritas</c:v>
                </c:pt>
                <c:pt idx="2">
                  <c:v>San Francisco</c:v>
                </c:pt>
                <c:pt idx="3">
                  <c:v>Milpillas</c:v>
                </c:pt>
                <c:pt idx="4">
                  <c:v>Madre Luisita</c:v>
                </c:pt>
                <c:pt idx="5">
                  <c:v>Casa DIA</c:v>
                </c:pt>
              </c:strCache>
            </c:strRef>
          </c:cat>
          <c:val>
            <c:numRef>
              <c:f>'PRIMER TRIMESTRE'!$J$16:$J$21</c:f>
              <c:numCache>
                <c:formatCode>General</c:formatCode>
                <c:ptCount val="6"/>
                <c:pt idx="0">
                  <c:v>4200</c:v>
                </c:pt>
                <c:pt idx="1">
                  <c:v>3360</c:v>
                </c:pt>
                <c:pt idx="2">
                  <c:v>3360</c:v>
                </c:pt>
                <c:pt idx="3">
                  <c:v>3360</c:v>
                </c:pt>
                <c:pt idx="4">
                  <c:v>2520</c:v>
                </c:pt>
                <c:pt idx="5">
                  <c:v>2520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D6-4D4A-B283-4EE6AA38F9F1}"/>
            </c:ext>
          </c:extLst>
        </c:ser>
        <c:ser>
          <c:idx val="2"/>
          <c:order val="2"/>
          <c:tx>
            <c:strRef>
              <c:f>'PRIMER TRIMESTRE'!$K$15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'PRIMER TRIMESTRE'!$H$16:$H$21</c:f>
              <c:strCache>
                <c:ptCount val="6"/>
                <c:pt idx="0">
                  <c:v>Atotonilco el Alto</c:v>
                </c:pt>
                <c:pt idx="1">
                  <c:v>Las Margaritas</c:v>
                </c:pt>
                <c:pt idx="2">
                  <c:v>San Francisco</c:v>
                </c:pt>
                <c:pt idx="3">
                  <c:v>Milpillas</c:v>
                </c:pt>
                <c:pt idx="4">
                  <c:v>Madre Luisita</c:v>
                </c:pt>
                <c:pt idx="5">
                  <c:v>Casa DIA</c:v>
                </c:pt>
              </c:strCache>
            </c:strRef>
          </c:cat>
          <c:val>
            <c:numRef>
              <c:f>'PRIMER TRIMESTRE'!$K$16:$K$21</c:f>
              <c:numCache>
                <c:formatCode>General</c:formatCode>
                <c:ptCount val="6"/>
                <c:pt idx="0">
                  <c:v>4000</c:v>
                </c:pt>
                <c:pt idx="1">
                  <c:v>3200</c:v>
                </c:pt>
                <c:pt idx="2">
                  <c:v>3200</c:v>
                </c:pt>
                <c:pt idx="3">
                  <c:v>3200</c:v>
                </c:pt>
                <c:pt idx="4">
                  <c:v>2520</c:v>
                </c:pt>
                <c:pt idx="5">
                  <c:v>2400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D6-4D4A-B283-4EE6AA38F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0698496"/>
        <c:axId val="440698824"/>
        <c:axId val="0"/>
      </c:bar3DChart>
      <c:catAx>
        <c:axId val="44069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0698824"/>
        <c:crosses val="autoZero"/>
        <c:auto val="1"/>
        <c:lblAlgn val="ctr"/>
        <c:lblOffset val="100"/>
        <c:noMultiLvlLbl val="0"/>
      </c:catAx>
      <c:valAx>
        <c:axId val="440698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0698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paperSize="5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Beneficiarios 3er. trimestre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'PRIMER TRIMESTRE'!$I$7</c:f>
              <c:strCache>
                <c:ptCount val="1"/>
                <c:pt idx="0">
                  <c:v>ENE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'PRIMER TRIMESTRE'!$H$8:$H$13</c:f>
              <c:strCache>
                <c:ptCount val="6"/>
                <c:pt idx="0">
                  <c:v>Atotonilco el Alto</c:v>
                </c:pt>
                <c:pt idx="1">
                  <c:v>Las Margaritas</c:v>
                </c:pt>
                <c:pt idx="2">
                  <c:v>San Francisco</c:v>
                </c:pt>
                <c:pt idx="3">
                  <c:v>Milpillas</c:v>
                </c:pt>
                <c:pt idx="4">
                  <c:v>Madre Luisita</c:v>
                </c:pt>
                <c:pt idx="5">
                  <c:v>Casa Día</c:v>
                </c:pt>
              </c:strCache>
            </c:strRef>
          </c:cat>
          <c:val>
            <c:numRef>
              <c:f>'PRIMER TRIMESTRE'!$I$8:$I$13</c:f>
              <c:numCache>
                <c:formatCode>General</c:formatCode>
                <c:ptCount val="6"/>
                <c:pt idx="0">
                  <c:v>102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60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F4-4725-ABE2-20A1285B2656}"/>
            </c:ext>
          </c:extLst>
        </c:ser>
        <c:ser>
          <c:idx val="1"/>
          <c:order val="1"/>
          <c:tx>
            <c:strRef>
              <c:f>'PRIMER TRIMESTRE'!$J$7</c:f>
              <c:strCache>
                <c:ptCount val="1"/>
                <c:pt idx="0">
                  <c:v>FEB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'PRIMER TRIMESTRE'!$H$8:$H$13</c:f>
              <c:strCache>
                <c:ptCount val="6"/>
                <c:pt idx="0">
                  <c:v>Atotonilco el Alto</c:v>
                </c:pt>
                <c:pt idx="1">
                  <c:v>Las Margaritas</c:v>
                </c:pt>
                <c:pt idx="2">
                  <c:v>San Francisco</c:v>
                </c:pt>
                <c:pt idx="3">
                  <c:v>Milpillas</c:v>
                </c:pt>
                <c:pt idx="4">
                  <c:v>Madre Luisita</c:v>
                </c:pt>
                <c:pt idx="5">
                  <c:v>Casa Día</c:v>
                </c:pt>
              </c:strCache>
            </c:strRef>
          </c:cat>
          <c:val>
            <c:numRef>
              <c:f>'PRIMER TRIMESTRE'!$J$8:$J$13</c:f>
              <c:numCache>
                <c:formatCode>General</c:formatCode>
                <c:ptCount val="6"/>
                <c:pt idx="0">
                  <c:v>102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60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F4-4725-ABE2-20A1285B2656}"/>
            </c:ext>
          </c:extLst>
        </c:ser>
        <c:ser>
          <c:idx val="2"/>
          <c:order val="2"/>
          <c:tx>
            <c:strRef>
              <c:f>'PRIMER TRIMESTRE'!$K$7</c:f>
              <c:strCache>
                <c:ptCount val="1"/>
                <c:pt idx="0">
                  <c:v>MAR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'PRIMER TRIMESTRE'!$H$8:$H$13</c:f>
              <c:strCache>
                <c:ptCount val="6"/>
                <c:pt idx="0">
                  <c:v>Atotonilco el Alto</c:v>
                </c:pt>
                <c:pt idx="1">
                  <c:v>Las Margaritas</c:v>
                </c:pt>
                <c:pt idx="2">
                  <c:v>San Francisco</c:v>
                </c:pt>
                <c:pt idx="3">
                  <c:v>Milpillas</c:v>
                </c:pt>
                <c:pt idx="4">
                  <c:v>Madre Luisita</c:v>
                </c:pt>
                <c:pt idx="5">
                  <c:v>Casa Día</c:v>
                </c:pt>
              </c:strCache>
            </c:strRef>
          </c:cat>
          <c:val>
            <c:numRef>
              <c:f>'PRIMER TRIMESTRE'!$K$8:$K$13</c:f>
              <c:numCache>
                <c:formatCode>#,##0</c:formatCode>
                <c:ptCount val="6"/>
                <c:pt idx="0">
                  <c:v>102</c:v>
                </c:pt>
                <c:pt idx="1">
                  <c:v>80</c:v>
                </c:pt>
                <c:pt idx="2">
                  <c:v>80</c:v>
                </c:pt>
                <c:pt idx="3" formatCode="General">
                  <c:v>80</c:v>
                </c:pt>
                <c:pt idx="4" formatCode="General">
                  <c:v>60</c:v>
                </c:pt>
                <c:pt idx="5" formatCode="General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F4-4725-ABE2-20A1285B2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0411488"/>
        <c:axId val="450413784"/>
        <c:axId val="0"/>
      </c:bar3DChart>
      <c:catAx>
        <c:axId val="45041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0413784"/>
        <c:crosses val="autoZero"/>
        <c:auto val="1"/>
        <c:lblAlgn val="ctr"/>
        <c:lblOffset val="100"/>
        <c:noMultiLvlLbl val="0"/>
      </c:catAx>
      <c:valAx>
        <c:axId val="450413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0411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RACIONES ALIMENTICIAS 3er.TRIMESTRE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'PRIMER TRIMESTRE'!$I$15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'PRIMER TRIMESTRE'!$H$16:$H$21</c:f>
              <c:strCache>
                <c:ptCount val="6"/>
                <c:pt idx="0">
                  <c:v>Atotonilco el Alto</c:v>
                </c:pt>
                <c:pt idx="1">
                  <c:v>Las Margaritas</c:v>
                </c:pt>
                <c:pt idx="2">
                  <c:v>San Francisco</c:v>
                </c:pt>
                <c:pt idx="3">
                  <c:v>Milpillas</c:v>
                </c:pt>
                <c:pt idx="4">
                  <c:v>Madre Luisita</c:v>
                </c:pt>
                <c:pt idx="5">
                  <c:v>Casa DIA</c:v>
                </c:pt>
              </c:strCache>
            </c:strRef>
          </c:cat>
          <c:val>
            <c:numRef>
              <c:f>'PRIMER TRIMESTRE'!$I$16:$I$21</c:f>
              <c:numCache>
                <c:formatCode>General</c:formatCode>
                <c:ptCount val="6"/>
                <c:pt idx="0">
                  <c:v>3000</c:v>
                </c:pt>
                <c:pt idx="1">
                  <c:v>2400</c:v>
                </c:pt>
                <c:pt idx="2">
                  <c:v>2400</c:v>
                </c:pt>
                <c:pt idx="3">
                  <c:v>2400</c:v>
                </c:pt>
                <c:pt idx="4">
                  <c:v>1800</c:v>
                </c:pt>
                <c:pt idx="5">
                  <c:v>1800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BA-4111-A10E-1D599EBCCE16}"/>
            </c:ext>
          </c:extLst>
        </c:ser>
        <c:ser>
          <c:idx val="1"/>
          <c:order val="1"/>
          <c:tx>
            <c:strRef>
              <c:f>'PRIMER TRIMESTRE'!$J$15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'PRIMER TRIMESTRE'!$H$16:$H$21</c:f>
              <c:strCache>
                <c:ptCount val="6"/>
                <c:pt idx="0">
                  <c:v>Atotonilco el Alto</c:v>
                </c:pt>
                <c:pt idx="1">
                  <c:v>Las Margaritas</c:v>
                </c:pt>
                <c:pt idx="2">
                  <c:v>San Francisco</c:v>
                </c:pt>
                <c:pt idx="3">
                  <c:v>Milpillas</c:v>
                </c:pt>
                <c:pt idx="4">
                  <c:v>Madre Luisita</c:v>
                </c:pt>
                <c:pt idx="5">
                  <c:v>Casa DIA</c:v>
                </c:pt>
              </c:strCache>
            </c:strRef>
          </c:cat>
          <c:val>
            <c:numRef>
              <c:f>'PRIMER TRIMESTRE'!$J$16:$J$21</c:f>
              <c:numCache>
                <c:formatCode>General</c:formatCode>
                <c:ptCount val="6"/>
                <c:pt idx="0">
                  <c:v>4200</c:v>
                </c:pt>
                <c:pt idx="1">
                  <c:v>3360</c:v>
                </c:pt>
                <c:pt idx="2">
                  <c:v>3360</c:v>
                </c:pt>
                <c:pt idx="3">
                  <c:v>3360</c:v>
                </c:pt>
                <c:pt idx="4">
                  <c:v>2520</c:v>
                </c:pt>
                <c:pt idx="5">
                  <c:v>2520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BA-4111-A10E-1D599EBCCE16}"/>
            </c:ext>
          </c:extLst>
        </c:ser>
        <c:ser>
          <c:idx val="2"/>
          <c:order val="2"/>
          <c:tx>
            <c:strRef>
              <c:f>'PRIMER TRIMESTRE'!$K$15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'PRIMER TRIMESTRE'!$H$16:$H$21</c:f>
              <c:strCache>
                <c:ptCount val="6"/>
                <c:pt idx="0">
                  <c:v>Atotonilco el Alto</c:v>
                </c:pt>
                <c:pt idx="1">
                  <c:v>Las Margaritas</c:v>
                </c:pt>
                <c:pt idx="2">
                  <c:v>San Francisco</c:v>
                </c:pt>
                <c:pt idx="3">
                  <c:v>Milpillas</c:v>
                </c:pt>
                <c:pt idx="4">
                  <c:v>Madre Luisita</c:v>
                </c:pt>
                <c:pt idx="5">
                  <c:v>Casa DIA</c:v>
                </c:pt>
              </c:strCache>
            </c:strRef>
          </c:cat>
          <c:val>
            <c:numRef>
              <c:f>'PRIMER TRIMESTRE'!$K$16:$K$21</c:f>
              <c:numCache>
                <c:formatCode>General</c:formatCode>
                <c:ptCount val="6"/>
                <c:pt idx="0">
                  <c:v>4000</c:v>
                </c:pt>
                <c:pt idx="1">
                  <c:v>3200</c:v>
                </c:pt>
                <c:pt idx="2">
                  <c:v>3200</c:v>
                </c:pt>
                <c:pt idx="3">
                  <c:v>3200</c:v>
                </c:pt>
                <c:pt idx="4">
                  <c:v>2520</c:v>
                </c:pt>
                <c:pt idx="5">
                  <c:v>2400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BA-4111-A10E-1D599EBCC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0698496"/>
        <c:axId val="440698824"/>
        <c:axId val="0"/>
      </c:bar3DChart>
      <c:catAx>
        <c:axId val="44069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0698824"/>
        <c:crosses val="autoZero"/>
        <c:auto val="1"/>
        <c:lblAlgn val="ctr"/>
        <c:lblOffset val="100"/>
        <c:noMultiLvlLbl val="0"/>
      </c:catAx>
      <c:valAx>
        <c:axId val="440698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0698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paperSize="5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POBLACIÓN BENEFICIADA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'CUARTO TRIMESTRE'!$I$7</c:f>
              <c:strCache>
                <c:ptCount val="1"/>
                <c:pt idx="0">
                  <c:v>OCT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'CUARTO TRIMESTRE'!$H$8:$H$13</c:f>
              <c:strCache>
                <c:ptCount val="6"/>
                <c:pt idx="0">
                  <c:v>Atotonilco el Alto</c:v>
                </c:pt>
                <c:pt idx="1">
                  <c:v>Las Margaritas</c:v>
                </c:pt>
                <c:pt idx="2">
                  <c:v>San Francisco</c:v>
                </c:pt>
                <c:pt idx="3">
                  <c:v>Milpillas</c:v>
                </c:pt>
                <c:pt idx="4">
                  <c:v>Madre Luisita</c:v>
                </c:pt>
                <c:pt idx="5">
                  <c:v>Casa Día</c:v>
                </c:pt>
              </c:strCache>
            </c:strRef>
          </c:cat>
          <c:val>
            <c:numRef>
              <c:f>'CUARTO TRIMESTRE'!$I$8:$I$13</c:f>
              <c:numCache>
                <c:formatCode>General</c:formatCode>
                <c:ptCount val="6"/>
                <c:pt idx="0">
                  <c:v>100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60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9B-48EE-94F3-7D831B181497}"/>
            </c:ext>
          </c:extLst>
        </c:ser>
        <c:ser>
          <c:idx val="1"/>
          <c:order val="1"/>
          <c:tx>
            <c:strRef>
              <c:f>'CUARTO TRIMESTRE'!$J$7</c:f>
              <c:strCache>
                <c:ptCount val="1"/>
                <c:pt idx="0">
                  <c:v>NOV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'CUARTO TRIMESTRE'!$H$8:$H$13</c:f>
              <c:strCache>
                <c:ptCount val="6"/>
                <c:pt idx="0">
                  <c:v>Atotonilco el Alto</c:v>
                </c:pt>
                <c:pt idx="1">
                  <c:v>Las Margaritas</c:v>
                </c:pt>
                <c:pt idx="2">
                  <c:v>San Francisco</c:v>
                </c:pt>
                <c:pt idx="3">
                  <c:v>Milpillas</c:v>
                </c:pt>
                <c:pt idx="4">
                  <c:v>Madre Luisita</c:v>
                </c:pt>
                <c:pt idx="5">
                  <c:v>Casa Día</c:v>
                </c:pt>
              </c:strCache>
            </c:strRef>
          </c:cat>
          <c:val>
            <c:numRef>
              <c:f>'CUARTO TRIMESTRE'!$J$8:$J$13</c:f>
              <c:numCache>
                <c:formatCode>General</c:formatCode>
                <c:ptCount val="6"/>
                <c:pt idx="0">
                  <c:v>100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60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9B-48EE-94F3-7D831B181497}"/>
            </c:ext>
          </c:extLst>
        </c:ser>
        <c:ser>
          <c:idx val="2"/>
          <c:order val="2"/>
          <c:tx>
            <c:strRef>
              <c:f>'CUARTO TRIMESTRE'!$K$7</c:f>
              <c:strCache>
                <c:ptCount val="1"/>
                <c:pt idx="0">
                  <c:v>DIC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'CUARTO TRIMESTRE'!$H$8:$H$13</c:f>
              <c:strCache>
                <c:ptCount val="6"/>
                <c:pt idx="0">
                  <c:v>Atotonilco el Alto</c:v>
                </c:pt>
                <c:pt idx="1">
                  <c:v>Las Margaritas</c:v>
                </c:pt>
                <c:pt idx="2">
                  <c:v>San Francisco</c:v>
                </c:pt>
                <c:pt idx="3">
                  <c:v>Milpillas</c:v>
                </c:pt>
                <c:pt idx="4">
                  <c:v>Madre Luisita</c:v>
                </c:pt>
                <c:pt idx="5">
                  <c:v>Casa Día</c:v>
                </c:pt>
              </c:strCache>
            </c:strRef>
          </c:cat>
          <c:val>
            <c:numRef>
              <c:f>'CUARTO TRIMESTRE'!$K$8:$K$13</c:f>
              <c:numCache>
                <c:formatCode>#,##0</c:formatCode>
                <c:ptCount val="6"/>
                <c:pt idx="0">
                  <c:v>100</c:v>
                </c:pt>
                <c:pt idx="1">
                  <c:v>80</c:v>
                </c:pt>
                <c:pt idx="2">
                  <c:v>80</c:v>
                </c:pt>
                <c:pt idx="3" formatCode="General">
                  <c:v>80</c:v>
                </c:pt>
                <c:pt idx="4" formatCode="General">
                  <c:v>60</c:v>
                </c:pt>
                <c:pt idx="5" formatCode="General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9B-48EE-94F3-7D831B181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90821480"/>
        <c:axId val="490826728"/>
        <c:axId val="467859496"/>
      </c:bar3DChart>
      <c:catAx>
        <c:axId val="490821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90826728"/>
        <c:crosses val="autoZero"/>
        <c:auto val="1"/>
        <c:lblAlgn val="ctr"/>
        <c:lblOffset val="100"/>
        <c:noMultiLvlLbl val="0"/>
      </c:catAx>
      <c:valAx>
        <c:axId val="490826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90821480"/>
        <c:crosses val="autoZero"/>
        <c:crossBetween val="between"/>
      </c:valAx>
      <c:serAx>
        <c:axId val="4678594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90826728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RACIONES ALIMENTICIAS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'CUARTO TRIMESTRE'!$I$15</c:f>
              <c:strCache>
                <c:ptCount val="1"/>
                <c:pt idx="0">
                  <c:v>OCT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'CUARTO TRIMESTRE'!$H$16:$H$21</c:f>
              <c:strCache>
                <c:ptCount val="6"/>
                <c:pt idx="0">
                  <c:v>Atotonilco el Alto</c:v>
                </c:pt>
                <c:pt idx="1">
                  <c:v>Las Margaritas</c:v>
                </c:pt>
                <c:pt idx="2">
                  <c:v>San Francisco</c:v>
                </c:pt>
                <c:pt idx="3">
                  <c:v>Milpillas</c:v>
                </c:pt>
                <c:pt idx="4">
                  <c:v>Madre Luisita</c:v>
                </c:pt>
                <c:pt idx="5">
                  <c:v>Casa DIA</c:v>
                </c:pt>
              </c:strCache>
            </c:strRef>
          </c:cat>
          <c:val>
            <c:numRef>
              <c:f>'CUARTO TRIMESTRE'!$I$16:$I$21</c:f>
              <c:numCache>
                <c:formatCode>General</c:formatCode>
                <c:ptCount val="6"/>
                <c:pt idx="0">
                  <c:v>5676</c:v>
                </c:pt>
                <c:pt idx="1">
                  <c:v>4320</c:v>
                </c:pt>
                <c:pt idx="2">
                  <c:v>4320</c:v>
                </c:pt>
                <c:pt idx="3">
                  <c:v>4320</c:v>
                </c:pt>
                <c:pt idx="4">
                  <c:v>3240</c:v>
                </c:pt>
                <c:pt idx="5">
                  <c:v>2520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50-4F02-A898-AC2D5E5C4E54}"/>
            </c:ext>
          </c:extLst>
        </c:ser>
        <c:ser>
          <c:idx val="1"/>
          <c:order val="1"/>
          <c:tx>
            <c:strRef>
              <c:f>'CUARTO TRIMESTRE'!$J$15</c:f>
              <c:strCache>
                <c:ptCount val="1"/>
                <c:pt idx="0">
                  <c:v>NOV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'CUARTO TRIMESTRE'!$H$16:$H$21</c:f>
              <c:strCache>
                <c:ptCount val="6"/>
                <c:pt idx="0">
                  <c:v>Atotonilco el Alto</c:v>
                </c:pt>
                <c:pt idx="1">
                  <c:v>Las Margaritas</c:v>
                </c:pt>
                <c:pt idx="2">
                  <c:v>San Francisco</c:v>
                </c:pt>
                <c:pt idx="3">
                  <c:v>Milpillas</c:v>
                </c:pt>
                <c:pt idx="4">
                  <c:v>Madre Luisita</c:v>
                </c:pt>
                <c:pt idx="5">
                  <c:v>Casa DIA</c:v>
                </c:pt>
              </c:strCache>
            </c:strRef>
          </c:cat>
          <c:val>
            <c:numRef>
              <c:f>'CUARTO TRIMESTRE'!$J$16:$J$21</c:f>
              <c:numCache>
                <c:formatCode>General</c:formatCode>
                <c:ptCount val="6"/>
                <c:pt idx="0">
                  <c:v>5676</c:v>
                </c:pt>
                <c:pt idx="1">
                  <c:v>4280</c:v>
                </c:pt>
                <c:pt idx="2">
                  <c:v>4380</c:v>
                </c:pt>
                <c:pt idx="3">
                  <c:v>4280</c:v>
                </c:pt>
                <c:pt idx="4">
                  <c:v>3240</c:v>
                </c:pt>
                <c:pt idx="5">
                  <c:v>2520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50-4F02-A898-AC2D5E5C4E54}"/>
            </c:ext>
          </c:extLst>
        </c:ser>
        <c:ser>
          <c:idx val="2"/>
          <c:order val="2"/>
          <c:tx>
            <c:strRef>
              <c:f>'CUARTO TRIMESTRE'!$K$15</c:f>
              <c:strCache>
                <c:ptCount val="1"/>
                <c:pt idx="0">
                  <c:v>DIC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'CUARTO TRIMESTRE'!$H$16:$H$21</c:f>
              <c:strCache>
                <c:ptCount val="6"/>
                <c:pt idx="0">
                  <c:v>Atotonilco el Alto</c:v>
                </c:pt>
                <c:pt idx="1">
                  <c:v>Las Margaritas</c:v>
                </c:pt>
                <c:pt idx="2">
                  <c:v>San Francisco</c:v>
                </c:pt>
                <c:pt idx="3">
                  <c:v>Milpillas</c:v>
                </c:pt>
                <c:pt idx="4">
                  <c:v>Madre Luisita</c:v>
                </c:pt>
                <c:pt idx="5">
                  <c:v>Casa DIA</c:v>
                </c:pt>
              </c:strCache>
            </c:strRef>
          </c:cat>
          <c:val>
            <c:numRef>
              <c:f>'CUARTO TRIMESTRE'!$K$16:$K$21</c:f>
              <c:numCache>
                <c:formatCode>#,##0</c:formatCode>
                <c:ptCount val="6"/>
                <c:pt idx="0">
                  <c:v>4600</c:v>
                </c:pt>
                <c:pt idx="1">
                  <c:v>2530</c:v>
                </c:pt>
                <c:pt idx="2">
                  <c:v>2630</c:v>
                </c:pt>
                <c:pt idx="3">
                  <c:v>2640</c:v>
                </c:pt>
                <c:pt idx="4">
                  <c:v>2600</c:v>
                </c:pt>
                <c:pt idx="5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50-4F02-A898-AC2D5E5C4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7832144"/>
        <c:axId val="647827224"/>
        <c:axId val="596019952"/>
      </c:bar3DChart>
      <c:catAx>
        <c:axId val="64783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7827224"/>
        <c:crosses val="autoZero"/>
        <c:auto val="1"/>
        <c:lblAlgn val="ctr"/>
        <c:lblOffset val="100"/>
        <c:noMultiLvlLbl val="0"/>
      </c:catAx>
      <c:valAx>
        <c:axId val="647827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7832144"/>
        <c:crosses val="autoZero"/>
        <c:crossBetween val="between"/>
      </c:valAx>
      <c:serAx>
        <c:axId val="5960199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7827224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POBLACIÓN BENEFICIADA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ANUAL!$J$7</c:f>
              <c:strCache>
                <c:ptCount val="1"/>
                <c:pt idx="0">
                  <c:v>ENE-MAR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ANUAL!$I$8:$I$13</c:f>
              <c:strCache>
                <c:ptCount val="6"/>
                <c:pt idx="0">
                  <c:v>Atotonilco el Alto</c:v>
                </c:pt>
                <c:pt idx="1">
                  <c:v>Las Margaritas</c:v>
                </c:pt>
                <c:pt idx="2">
                  <c:v>San Francisco</c:v>
                </c:pt>
                <c:pt idx="3">
                  <c:v>Milpillas</c:v>
                </c:pt>
                <c:pt idx="4">
                  <c:v>Madre Luisita</c:v>
                </c:pt>
                <c:pt idx="5">
                  <c:v>Casa Día</c:v>
                </c:pt>
              </c:strCache>
            </c:strRef>
          </c:cat>
          <c:val>
            <c:numRef>
              <c:f>ANUAL!$J$8:$J$13</c:f>
              <c:numCache>
                <c:formatCode>General</c:formatCode>
                <c:ptCount val="6"/>
                <c:pt idx="0">
                  <c:v>102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60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4F-4F04-A9F8-7E63A140716F}"/>
            </c:ext>
          </c:extLst>
        </c:ser>
        <c:ser>
          <c:idx val="1"/>
          <c:order val="1"/>
          <c:tx>
            <c:strRef>
              <c:f>ANUAL!$K$7</c:f>
              <c:strCache>
                <c:ptCount val="1"/>
                <c:pt idx="0">
                  <c:v>ABR-JUN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ANUAL!$I$8:$I$13</c:f>
              <c:strCache>
                <c:ptCount val="6"/>
                <c:pt idx="0">
                  <c:v>Atotonilco el Alto</c:v>
                </c:pt>
                <c:pt idx="1">
                  <c:v>Las Margaritas</c:v>
                </c:pt>
                <c:pt idx="2">
                  <c:v>San Francisco</c:v>
                </c:pt>
                <c:pt idx="3">
                  <c:v>Milpillas</c:v>
                </c:pt>
                <c:pt idx="4">
                  <c:v>Madre Luisita</c:v>
                </c:pt>
                <c:pt idx="5">
                  <c:v>Casa Día</c:v>
                </c:pt>
              </c:strCache>
            </c:strRef>
          </c:cat>
          <c:val>
            <c:numRef>
              <c:f>ANUAL!$K$8:$K$13</c:f>
              <c:numCache>
                <c:formatCode>General</c:formatCode>
                <c:ptCount val="6"/>
                <c:pt idx="0">
                  <c:v>102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60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4F-4F04-A9F8-7E63A140716F}"/>
            </c:ext>
          </c:extLst>
        </c:ser>
        <c:ser>
          <c:idx val="2"/>
          <c:order val="2"/>
          <c:tx>
            <c:strRef>
              <c:f>ANUAL!$L$7</c:f>
              <c:strCache>
                <c:ptCount val="1"/>
                <c:pt idx="0">
                  <c:v>JUL-SEPT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ANUAL!$I$8:$I$13</c:f>
              <c:strCache>
                <c:ptCount val="6"/>
                <c:pt idx="0">
                  <c:v>Atotonilco el Alto</c:v>
                </c:pt>
                <c:pt idx="1">
                  <c:v>Las Margaritas</c:v>
                </c:pt>
                <c:pt idx="2">
                  <c:v>San Francisco</c:v>
                </c:pt>
                <c:pt idx="3">
                  <c:v>Milpillas</c:v>
                </c:pt>
                <c:pt idx="4">
                  <c:v>Madre Luisita</c:v>
                </c:pt>
                <c:pt idx="5">
                  <c:v>Casa Día</c:v>
                </c:pt>
              </c:strCache>
            </c:strRef>
          </c:cat>
          <c:val>
            <c:numRef>
              <c:f>ANUAL!$L$8:$L$13</c:f>
              <c:numCache>
                <c:formatCode>General</c:formatCode>
                <c:ptCount val="6"/>
                <c:pt idx="0">
                  <c:v>102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60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4F-4F04-A9F8-7E63A140716F}"/>
            </c:ext>
          </c:extLst>
        </c:ser>
        <c:ser>
          <c:idx val="3"/>
          <c:order val="3"/>
          <c:tx>
            <c:strRef>
              <c:f>ANUAL!$M$7</c:f>
              <c:strCache>
                <c:ptCount val="1"/>
                <c:pt idx="0">
                  <c:v>OCT-DIC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ANUAL!$I$8:$I$13</c:f>
              <c:strCache>
                <c:ptCount val="6"/>
                <c:pt idx="0">
                  <c:v>Atotonilco el Alto</c:v>
                </c:pt>
                <c:pt idx="1">
                  <c:v>Las Margaritas</c:v>
                </c:pt>
                <c:pt idx="2">
                  <c:v>San Francisco</c:v>
                </c:pt>
                <c:pt idx="3">
                  <c:v>Milpillas</c:v>
                </c:pt>
                <c:pt idx="4">
                  <c:v>Madre Luisita</c:v>
                </c:pt>
                <c:pt idx="5">
                  <c:v>Casa Día</c:v>
                </c:pt>
              </c:strCache>
            </c:strRef>
          </c:cat>
          <c:val>
            <c:numRef>
              <c:f>ANUAL!$M$8:$M$13</c:f>
              <c:numCache>
                <c:formatCode>#,##0</c:formatCode>
                <c:ptCount val="6"/>
                <c:pt idx="0">
                  <c:v>100</c:v>
                </c:pt>
                <c:pt idx="1">
                  <c:v>80</c:v>
                </c:pt>
                <c:pt idx="2">
                  <c:v>80</c:v>
                </c:pt>
                <c:pt idx="3" formatCode="General">
                  <c:v>80</c:v>
                </c:pt>
                <c:pt idx="4" formatCode="General">
                  <c:v>60</c:v>
                </c:pt>
                <c:pt idx="5" formatCode="General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4F-4F04-A9F8-7E63A1407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7861008"/>
        <c:axId val="647867240"/>
        <c:axId val="99511672"/>
      </c:bar3DChart>
      <c:catAx>
        <c:axId val="64786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7867240"/>
        <c:crosses val="autoZero"/>
        <c:auto val="1"/>
        <c:lblAlgn val="ctr"/>
        <c:lblOffset val="100"/>
        <c:noMultiLvlLbl val="0"/>
      </c:catAx>
      <c:valAx>
        <c:axId val="647867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7861008"/>
        <c:crosses val="autoZero"/>
        <c:crossBetween val="between"/>
      </c:valAx>
      <c:serAx>
        <c:axId val="995116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7867240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838200</xdr:colOff>
      <xdr:row>0</xdr:row>
      <xdr:rowOff>0</xdr:rowOff>
    </xdr:from>
    <xdr:to>
      <xdr:col>1</xdr:col>
      <xdr:colOff>1685925</xdr:colOff>
      <xdr:row>3</xdr:row>
      <xdr:rowOff>28575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769A2F1-F4F5-4778-A79F-9CF3CBA0E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0"/>
          <a:ext cx="847725" cy="790575"/>
        </a:xfrm>
        <a:prstGeom prst="rect">
          <a:avLst/>
        </a:prstGeom>
      </xdr:spPr>
    </xdr:pic>
    <xdr:clientData/>
  </xdr:twoCellAnchor>
  <xdr:twoCellAnchor editAs="oneCell">
    <xdr:from>
      <xdr:col>1</xdr:col>
      <xdr:colOff>9526</xdr:colOff>
      <xdr:row>0</xdr:row>
      <xdr:rowOff>0</xdr:rowOff>
    </xdr:from>
    <xdr:to>
      <xdr:col>1</xdr:col>
      <xdr:colOff>838200</xdr:colOff>
      <xdr:row>3</xdr:row>
      <xdr:rowOff>28575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7B0B563-AF3D-463B-B9DA-9DC71168D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6" y="0"/>
          <a:ext cx="828674" cy="790575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24</xdr:row>
      <xdr:rowOff>23812</xdr:rowOff>
    </xdr:from>
    <xdr:to>
      <xdr:col>5</xdr:col>
      <xdr:colOff>476250</xdr:colOff>
      <xdr:row>37</xdr:row>
      <xdr:rowOff>166687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8D46744-1B53-4F96-8887-4ABE3CA409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24</xdr:row>
      <xdr:rowOff>4762</xdr:rowOff>
    </xdr:from>
    <xdr:to>
      <xdr:col>11</xdr:col>
      <xdr:colOff>161925</xdr:colOff>
      <xdr:row>37</xdr:row>
      <xdr:rowOff>147637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E268CAC-CFBF-46C4-81BE-FAEF7C823D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838200</xdr:colOff>
      <xdr:row>0</xdr:row>
      <xdr:rowOff>0</xdr:rowOff>
    </xdr:from>
    <xdr:to>
      <xdr:col>1</xdr:col>
      <xdr:colOff>1685925</xdr:colOff>
      <xdr:row>4</xdr:row>
      <xdr:rowOff>28575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2ED7148B-7634-44BA-BE0F-AD0EBFBFC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" y="0"/>
          <a:ext cx="847725" cy="790575"/>
        </a:xfrm>
        <a:prstGeom prst="rect">
          <a:avLst/>
        </a:prstGeom>
      </xdr:spPr>
    </xdr:pic>
    <xdr:clientData/>
  </xdr:twoCellAnchor>
  <xdr:twoCellAnchor editAs="oneCell">
    <xdr:from>
      <xdr:col>1</xdr:col>
      <xdr:colOff>9526</xdr:colOff>
      <xdr:row>0</xdr:row>
      <xdr:rowOff>0</xdr:rowOff>
    </xdr:from>
    <xdr:to>
      <xdr:col>1</xdr:col>
      <xdr:colOff>838200</xdr:colOff>
      <xdr:row>4</xdr:row>
      <xdr:rowOff>28575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51AC712-3D1D-4663-8881-6A26523BF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6" y="0"/>
          <a:ext cx="828674" cy="790575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24</xdr:row>
      <xdr:rowOff>23812</xdr:rowOff>
    </xdr:from>
    <xdr:to>
      <xdr:col>5</xdr:col>
      <xdr:colOff>476250</xdr:colOff>
      <xdr:row>37</xdr:row>
      <xdr:rowOff>166687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1958FE5C-8CB3-4EF1-A83E-4A51DE5C9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24</xdr:row>
      <xdr:rowOff>4762</xdr:rowOff>
    </xdr:from>
    <xdr:to>
      <xdr:col>11</xdr:col>
      <xdr:colOff>161925</xdr:colOff>
      <xdr:row>37</xdr:row>
      <xdr:rowOff>147637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10132B0C-AB4B-4F96-89E4-7C7E190F6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838200</xdr:colOff>
      <xdr:row>0</xdr:row>
      <xdr:rowOff>0</xdr:rowOff>
    </xdr:from>
    <xdr:to>
      <xdr:col>1</xdr:col>
      <xdr:colOff>1628775</xdr:colOff>
      <xdr:row>4</xdr:row>
      <xdr:rowOff>57685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B87D8A44-26F9-4E96-B66B-812CF9D9C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" y="0"/>
          <a:ext cx="790575" cy="914935"/>
        </a:xfrm>
        <a:prstGeom prst="rect">
          <a:avLst/>
        </a:prstGeom>
      </xdr:spPr>
    </xdr:pic>
    <xdr:clientData/>
  </xdr:twoCellAnchor>
  <xdr:twoCellAnchor editAs="oneCell">
    <xdr:from>
      <xdr:col>1</xdr:col>
      <xdr:colOff>9526</xdr:colOff>
      <xdr:row>0</xdr:row>
      <xdr:rowOff>0</xdr:rowOff>
    </xdr:from>
    <xdr:to>
      <xdr:col>1</xdr:col>
      <xdr:colOff>714375</xdr:colOff>
      <xdr:row>3</xdr:row>
      <xdr:rowOff>72477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B9E395E3-E0BC-4CDE-902E-373750CAF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6" y="0"/>
          <a:ext cx="704849" cy="834477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24</xdr:row>
      <xdr:rowOff>23812</xdr:rowOff>
    </xdr:from>
    <xdr:to>
      <xdr:col>5</xdr:col>
      <xdr:colOff>476250</xdr:colOff>
      <xdr:row>37</xdr:row>
      <xdr:rowOff>166687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F6E82F03-36CB-493E-B0BD-B60062490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24</xdr:row>
      <xdr:rowOff>4762</xdr:rowOff>
    </xdr:from>
    <xdr:to>
      <xdr:col>11</xdr:col>
      <xdr:colOff>161925</xdr:colOff>
      <xdr:row>37</xdr:row>
      <xdr:rowOff>147637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3AC2647E-AEB3-423C-810D-CCC04F3FD0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838200</xdr:colOff>
      <xdr:row>0</xdr:row>
      <xdr:rowOff>0</xdr:rowOff>
    </xdr:from>
    <xdr:to>
      <xdr:col>1</xdr:col>
      <xdr:colOff>1628775</xdr:colOff>
      <xdr:row>4</xdr:row>
      <xdr:rowOff>152935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766131A1-D71B-4A2B-928A-321456273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" y="0"/>
          <a:ext cx="790575" cy="914935"/>
        </a:xfrm>
        <a:prstGeom prst="rect">
          <a:avLst/>
        </a:prstGeom>
      </xdr:spPr>
    </xdr:pic>
    <xdr:clientData/>
  </xdr:twoCellAnchor>
  <xdr:twoCellAnchor editAs="oneCell">
    <xdr:from>
      <xdr:col>1</xdr:col>
      <xdr:colOff>9526</xdr:colOff>
      <xdr:row>0</xdr:row>
      <xdr:rowOff>0</xdr:rowOff>
    </xdr:from>
    <xdr:to>
      <xdr:col>1</xdr:col>
      <xdr:colOff>714375</xdr:colOff>
      <xdr:row>4</xdr:row>
      <xdr:rowOff>72477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B30CB602-9A8A-4194-94C9-6B186A0E3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6" y="0"/>
          <a:ext cx="704849" cy="834477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24</xdr:row>
      <xdr:rowOff>242887</xdr:rowOff>
    </xdr:from>
    <xdr:to>
      <xdr:col>5</xdr:col>
      <xdr:colOff>466725</xdr:colOff>
      <xdr:row>39</xdr:row>
      <xdr:rowOff>4762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127E3C7-C0F5-4465-AE5D-7F072B439F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24</xdr:row>
      <xdr:rowOff>252412</xdr:rowOff>
    </xdr:from>
    <xdr:to>
      <xdr:col>11</xdr:col>
      <xdr:colOff>161925</xdr:colOff>
      <xdr:row>39</xdr:row>
      <xdr:rowOff>14287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6DC2E9A-0F70-4DD0-8655-8EB006880B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838201</xdr:colOff>
      <xdr:row>0</xdr:row>
      <xdr:rowOff>1</xdr:rowOff>
    </xdr:from>
    <xdr:to>
      <xdr:col>1</xdr:col>
      <xdr:colOff>1543051</xdr:colOff>
      <xdr:row>3</xdr:row>
      <xdr:rowOff>27773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6AEE8854-1292-43D1-B01A-676DAF445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1" y="1"/>
          <a:ext cx="704850" cy="789772"/>
        </a:xfrm>
        <a:prstGeom prst="rect">
          <a:avLst/>
        </a:prstGeom>
      </xdr:spPr>
    </xdr:pic>
    <xdr:clientData/>
  </xdr:twoCellAnchor>
  <xdr:twoCellAnchor editAs="oneCell">
    <xdr:from>
      <xdr:col>1</xdr:col>
      <xdr:colOff>9526</xdr:colOff>
      <xdr:row>0</xdr:row>
      <xdr:rowOff>1</xdr:rowOff>
    </xdr:from>
    <xdr:to>
      <xdr:col>1</xdr:col>
      <xdr:colOff>714375</xdr:colOff>
      <xdr:row>3</xdr:row>
      <xdr:rowOff>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5D32A9A3-8552-423E-A761-A8AF6BAC3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6" y="1"/>
          <a:ext cx="704849" cy="762000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24</xdr:row>
      <xdr:rowOff>14287</xdr:rowOff>
    </xdr:from>
    <xdr:to>
      <xdr:col>5</xdr:col>
      <xdr:colOff>466725</xdr:colOff>
      <xdr:row>38</xdr:row>
      <xdr:rowOff>90487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6E21180E-0066-41DD-B31D-7150CFD74B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24</xdr:row>
      <xdr:rowOff>4762</xdr:rowOff>
    </xdr:from>
    <xdr:to>
      <xdr:col>11</xdr:col>
      <xdr:colOff>295275</xdr:colOff>
      <xdr:row>38</xdr:row>
      <xdr:rowOff>80962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4C4EBA3C-2EBB-4104-B0C8-3D7E428A0B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03D87-661D-4C20-B332-530DE3C54D93}">
  <dimension ref="B1:K37"/>
  <sheetViews>
    <sheetView topLeftCell="A10" workbookViewId="0">
      <selection activeCell="N17" sqref="N17"/>
    </sheetView>
  </sheetViews>
  <sheetFormatPr baseColWidth="10" defaultColWidth="11.42578125" defaultRowHeight="15" x14ac:dyDescent="0.25"/>
  <cols>
    <col min="1" max="1" width="3.7109375" customWidth="1"/>
    <col min="2" max="2" width="35.7109375" customWidth="1"/>
    <col min="3" max="7" width="8.7109375" customWidth="1"/>
    <col min="8" max="8" width="25.28515625" customWidth="1"/>
    <col min="9" max="11" width="10.7109375" customWidth="1"/>
  </cols>
  <sheetData>
    <row r="1" spans="2:11" ht="29.25" customHeight="1" x14ac:dyDescent="0.25">
      <c r="C1" s="50" t="s">
        <v>0</v>
      </c>
      <c r="D1" s="50"/>
      <c r="E1" s="50"/>
      <c r="F1" s="50"/>
    </row>
    <row r="2" spans="2:11" x14ac:dyDescent="0.25">
      <c r="C2" s="51" t="s">
        <v>1</v>
      </c>
      <c r="D2" s="51"/>
      <c r="E2" s="51"/>
      <c r="F2" s="51"/>
    </row>
    <row r="3" spans="2:11" ht="15.75" x14ac:dyDescent="0.25">
      <c r="F3" s="1" t="s">
        <v>8</v>
      </c>
    </row>
    <row r="4" spans="2:11" ht="7.5" customHeight="1" x14ac:dyDescent="0.25"/>
    <row r="5" spans="2:11" ht="16.5" thickBot="1" x14ac:dyDescent="0.3">
      <c r="B5" s="52" t="s">
        <v>7</v>
      </c>
      <c r="C5" s="52"/>
      <c r="D5" s="52"/>
      <c r="E5" s="52"/>
      <c r="F5" s="52"/>
      <c r="H5" s="53"/>
      <c r="I5" s="53"/>
      <c r="J5" s="53"/>
      <c r="K5" s="53"/>
    </row>
    <row r="6" spans="2:11" ht="15.75" thickBot="1" x14ac:dyDescent="0.3">
      <c r="B6" s="54" t="s">
        <v>2</v>
      </c>
      <c r="C6" s="56">
        <v>2023</v>
      </c>
      <c r="D6" s="57"/>
      <c r="E6" s="57"/>
      <c r="F6" s="54" t="s">
        <v>3</v>
      </c>
      <c r="H6" s="2"/>
      <c r="I6" s="2"/>
      <c r="J6" s="2"/>
      <c r="K6" s="2"/>
    </row>
    <row r="7" spans="2:11" ht="27" thickBot="1" x14ac:dyDescent="0.3">
      <c r="B7" s="55"/>
      <c r="C7" s="3" t="s">
        <v>4</v>
      </c>
      <c r="D7" s="4" t="s">
        <v>5</v>
      </c>
      <c r="E7" s="5" t="s">
        <v>6</v>
      </c>
      <c r="F7" s="55"/>
      <c r="H7" s="30" t="s">
        <v>20</v>
      </c>
      <c r="I7" s="6" t="s">
        <v>4</v>
      </c>
      <c r="J7" s="6" t="s">
        <v>5</v>
      </c>
      <c r="K7" s="6" t="s">
        <v>6</v>
      </c>
    </row>
    <row r="8" spans="2:11" ht="21.95" customHeight="1" x14ac:dyDescent="0.25">
      <c r="B8" s="7" t="s">
        <v>11</v>
      </c>
      <c r="C8" s="8">
        <v>102</v>
      </c>
      <c r="D8" s="9">
        <v>102</v>
      </c>
      <c r="E8" s="25">
        <v>102</v>
      </c>
      <c r="F8" s="10">
        <f>(C8+D8+E8)/3</f>
        <v>102</v>
      </c>
      <c r="H8" s="29" t="s">
        <v>21</v>
      </c>
      <c r="I8" s="27">
        <v>102</v>
      </c>
      <c r="J8" s="27">
        <v>102</v>
      </c>
      <c r="K8" s="26">
        <v>102</v>
      </c>
    </row>
    <row r="9" spans="2:11" ht="21.95" customHeight="1" x14ac:dyDescent="0.25">
      <c r="B9" s="8" t="s">
        <v>9</v>
      </c>
      <c r="C9" s="8">
        <v>3000</v>
      </c>
      <c r="D9" s="8">
        <v>4200</v>
      </c>
      <c r="E9" s="26">
        <v>4000</v>
      </c>
      <c r="F9" s="12">
        <f t="shared" ref="F9:F22" si="0">SUM(C9:E9)</f>
        <v>11200</v>
      </c>
      <c r="H9" s="34" t="s">
        <v>22</v>
      </c>
      <c r="I9" s="27">
        <v>80</v>
      </c>
      <c r="J9" s="27">
        <v>80</v>
      </c>
      <c r="K9" s="26">
        <v>80</v>
      </c>
    </row>
    <row r="10" spans="2:11" ht="21.95" customHeight="1" x14ac:dyDescent="0.25">
      <c r="B10" s="7" t="s">
        <v>10</v>
      </c>
      <c r="C10" s="28">
        <v>80</v>
      </c>
      <c r="D10" s="28">
        <v>80</v>
      </c>
      <c r="E10" s="26">
        <v>80</v>
      </c>
      <c r="F10" s="12">
        <v>80</v>
      </c>
      <c r="H10" s="34" t="s">
        <v>23</v>
      </c>
      <c r="I10" s="27">
        <v>80</v>
      </c>
      <c r="J10" s="27">
        <v>80</v>
      </c>
      <c r="K10" s="11">
        <v>80</v>
      </c>
    </row>
    <row r="11" spans="2:11" ht="21.95" customHeight="1" x14ac:dyDescent="0.25">
      <c r="B11" s="24" t="s">
        <v>12</v>
      </c>
      <c r="C11" s="28">
        <v>2400</v>
      </c>
      <c r="D11" s="28">
        <v>3360</v>
      </c>
      <c r="E11" s="26">
        <v>3200</v>
      </c>
      <c r="F11" s="12">
        <f t="shared" si="0"/>
        <v>8960</v>
      </c>
      <c r="H11" s="34" t="s">
        <v>24</v>
      </c>
      <c r="I11" s="27">
        <v>80</v>
      </c>
      <c r="J11" s="27">
        <v>80</v>
      </c>
      <c r="K11" s="32">
        <v>80</v>
      </c>
    </row>
    <row r="12" spans="2:11" ht="21.95" customHeight="1" x14ac:dyDescent="0.25">
      <c r="B12" s="7" t="s">
        <v>13</v>
      </c>
      <c r="C12" s="8">
        <v>80</v>
      </c>
      <c r="D12" s="8">
        <v>80</v>
      </c>
      <c r="E12" s="26">
        <v>80</v>
      </c>
      <c r="F12" s="12">
        <v>80</v>
      </c>
      <c r="H12" s="34" t="s">
        <v>25</v>
      </c>
      <c r="I12" s="33">
        <v>60</v>
      </c>
      <c r="J12" s="33">
        <v>60</v>
      </c>
      <c r="K12" s="32">
        <v>60</v>
      </c>
    </row>
    <row r="13" spans="2:11" ht="21.95" customHeight="1" x14ac:dyDescent="0.25">
      <c r="B13" s="8" t="s">
        <v>14</v>
      </c>
      <c r="C13" s="27">
        <v>2400</v>
      </c>
      <c r="D13" s="27">
        <v>3360</v>
      </c>
      <c r="E13" s="26">
        <v>3200</v>
      </c>
      <c r="F13" s="12">
        <f t="shared" si="0"/>
        <v>8960</v>
      </c>
      <c r="H13" s="28" t="s">
        <v>26</v>
      </c>
      <c r="I13" s="35">
        <v>60</v>
      </c>
      <c r="J13" s="35">
        <v>60</v>
      </c>
      <c r="K13" s="35">
        <v>60</v>
      </c>
    </row>
    <row r="14" spans="2:11" ht="21.95" customHeight="1" x14ac:dyDescent="0.25">
      <c r="B14" s="7" t="s">
        <v>15</v>
      </c>
      <c r="C14" s="28">
        <v>80</v>
      </c>
      <c r="D14" s="28">
        <v>80</v>
      </c>
      <c r="E14" s="26">
        <v>80</v>
      </c>
      <c r="F14" s="12">
        <f t="shared" si="0"/>
        <v>240</v>
      </c>
      <c r="H14" s="31"/>
      <c r="I14" s="14"/>
      <c r="J14" s="14"/>
      <c r="K14" s="2"/>
    </row>
    <row r="15" spans="2:11" ht="21.95" customHeight="1" x14ac:dyDescent="0.25">
      <c r="B15" s="8" t="s">
        <v>12</v>
      </c>
      <c r="C15" s="28">
        <v>2400</v>
      </c>
      <c r="D15" s="28">
        <v>3360</v>
      </c>
      <c r="E15" s="26">
        <v>3200</v>
      </c>
      <c r="F15" s="12">
        <f t="shared" si="0"/>
        <v>8960</v>
      </c>
      <c r="H15" s="8" t="s">
        <v>31</v>
      </c>
      <c r="I15" s="27" t="s">
        <v>27</v>
      </c>
      <c r="J15" s="27" t="s">
        <v>28</v>
      </c>
      <c r="K15" s="32" t="s">
        <v>29</v>
      </c>
    </row>
    <row r="16" spans="2:11" ht="21.95" customHeight="1" x14ac:dyDescent="0.25">
      <c r="B16" s="7" t="s">
        <v>16</v>
      </c>
      <c r="C16" s="28">
        <v>60</v>
      </c>
      <c r="D16" s="28">
        <v>60</v>
      </c>
      <c r="E16" s="26">
        <v>60</v>
      </c>
      <c r="F16" s="12">
        <v>60</v>
      </c>
      <c r="H16" s="34" t="s">
        <v>21</v>
      </c>
      <c r="I16" s="33">
        <v>3000</v>
      </c>
      <c r="J16" s="33">
        <v>4200</v>
      </c>
      <c r="K16" s="16">
        <v>4000</v>
      </c>
    </row>
    <row r="17" spans="2:11" ht="21.95" customHeight="1" x14ac:dyDescent="0.25">
      <c r="B17" s="8" t="s">
        <v>17</v>
      </c>
      <c r="C17" s="28">
        <v>1800</v>
      </c>
      <c r="D17" s="28">
        <v>2520</v>
      </c>
      <c r="E17" s="26">
        <v>3200</v>
      </c>
      <c r="F17" s="12">
        <f t="shared" si="0"/>
        <v>7520</v>
      </c>
      <c r="H17" s="34" t="s">
        <v>22</v>
      </c>
      <c r="I17" s="33">
        <v>2400</v>
      </c>
      <c r="J17" s="33">
        <v>3360</v>
      </c>
      <c r="K17" s="16">
        <v>3200</v>
      </c>
    </row>
    <row r="18" spans="2:11" ht="21.95" customHeight="1" x14ac:dyDescent="0.25">
      <c r="B18" s="7" t="s">
        <v>18</v>
      </c>
      <c r="C18" s="28">
        <v>60</v>
      </c>
      <c r="D18" s="28">
        <v>60</v>
      </c>
      <c r="E18" s="26">
        <v>60</v>
      </c>
      <c r="F18" s="12">
        <v>60</v>
      </c>
      <c r="H18" s="28" t="s">
        <v>23</v>
      </c>
      <c r="I18" s="36">
        <v>2400</v>
      </c>
      <c r="J18" s="16">
        <v>3360</v>
      </c>
      <c r="K18" s="16">
        <v>3200</v>
      </c>
    </row>
    <row r="19" spans="2:11" ht="21.95" customHeight="1" x14ac:dyDescent="0.25">
      <c r="B19" s="8" t="s">
        <v>14</v>
      </c>
      <c r="C19" s="28">
        <v>1800</v>
      </c>
      <c r="D19" s="28">
        <v>2520</v>
      </c>
      <c r="E19" s="26">
        <v>2400</v>
      </c>
      <c r="F19" s="12">
        <f t="shared" si="0"/>
        <v>6720</v>
      </c>
      <c r="H19" s="34" t="s">
        <v>24</v>
      </c>
      <c r="I19" s="33">
        <v>2400</v>
      </c>
      <c r="J19" s="33">
        <v>3360</v>
      </c>
      <c r="K19" s="16">
        <v>3200</v>
      </c>
    </row>
    <row r="20" spans="2:11" ht="21.95" customHeight="1" x14ac:dyDescent="0.25">
      <c r="B20" s="18"/>
      <c r="C20" s="13"/>
      <c r="D20" s="13"/>
      <c r="E20" s="26"/>
      <c r="F20" s="12">
        <f t="shared" si="0"/>
        <v>0</v>
      </c>
      <c r="H20" s="34" t="s">
        <v>25</v>
      </c>
      <c r="I20" s="33">
        <v>1800</v>
      </c>
      <c r="J20" s="33">
        <v>2520</v>
      </c>
      <c r="K20" s="16">
        <v>2520</v>
      </c>
    </row>
    <row r="21" spans="2:11" ht="21.95" customHeight="1" x14ac:dyDescent="0.25">
      <c r="B21" s="18"/>
      <c r="C21" s="13"/>
      <c r="D21" s="13"/>
      <c r="E21" s="11"/>
      <c r="F21" s="12">
        <f t="shared" si="0"/>
        <v>0</v>
      </c>
      <c r="H21" s="34" t="s">
        <v>30</v>
      </c>
      <c r="I21" s="33">
        <v>1800</v>
      </c>
      <c r="J21" s="33">
        <v>2520</v>
      </c>
      <c r="K21" s="16">
        <v>2400</v>
      </c>
    </row>
    <row r="22" spans="2:11" ht="21.95" customHeight="1" thickBot="1" x14ac:dyDescent="0.3">
      <c r="B22" s="18"/>
      <c r="C22" s="13"/>
      <c r="D22" s="13"/>
      <c r="E22" s="11"/>
      <c r="F22" s="12">
        <f t="shared" si="0"/>
        <v>0</v>
      </c>
      <c r="H22" s="34"/>
      <c r="I22" s="33">
        <f>SUM(I16:I21)</f>
        <v>13800</v>
      </c>
      <c r="J22" s="33">
        <f>SUM(J16:J21)</f>
        <v>19320</v>
      </c>
      <c r="K22" s="16">
        <f>SUM(K16:K21)</f>
        <v>18520</v>
      </c>
    </row>
    <row r="23" spans="2:11" ht="21.95" customHeight="1" thickBot="1" x14ac:dyDescent="0.3">
      <c r="B23" s="47" t="s">
        <v>19</v>
      </c>
      <c r="C23" s="48"/>
      <c r="D23" s="48"/>
      <c r="E23" s="48"/>
      <c r="F23" s="49"/>
      <c r="H23" s="19"/>
      <c r="I23" s="20"/>
      <c r="J23" s="20"/>
      <c r="K23" s="20"/>
    </row>
    <row r="24" spans="2:11" x14ac:dyDescent="0.25">
      <c r="B24" s="19"/>
      <c r="C24" s="20"/>
      <c r="D24" s="20"/>
      <c r="E24" s="20"/>
      <c r="F24" s="21"/>
      <c r="I24" s="22"/>
      <c r="J24" s="15"/>
      <c r="K24" s="15"/>
    </row>
    <row r="25" spans="2:11" ht="24.75" customHeight="1" x14ac:dyDescent="0.25">
      <c r="I25" s="17"/>
      <c r="J25" s="2"/>
      <c r="K25" s="2"/>
    </row>
    <row r="26" spans="2:11" x14ac:dyDescent="0.25">
      <c r="B26" s="19"/>
      <c r="C26" s="20"/>
      <c r="D26" s="20"/>
      <c r="E26" s="20"/>
      <c r="I26" s="17"/>
      <c r="J26" s="2"/>
      <c r="K26" s="2"/>
    </row>
    <row r="27" spans="2:11" x14ac:dyDescent="0.25">
      <c r="B27" s="23"/>
      <c r="C27" s="20"/>
      <c r="D27" s="20"/>
      <c r="E27" s="20"/>
      <c r="I27" s="17"/>
      <c r="J27" s="2"/>
      <c r="K27" s="2"/>
    </row>
    <row r="28" spans="2:11" x14ac:dyDescent="0.25">
      <c r="B28" s="23"/>
      <c r="C28" s="20"/>
      <c r="D28" s="20"/>
      <c r="E28" s="20"/>
    </row>
    <row r="29" spans="2:11" x14ac:dyDescent="0.25">
      <c r="B29" s="23"/>
      <c r="C29" s="20"/>
      <c r="D29" s="20"/>
      <c r="E29" s="20"/>
    </row>
    <row r="30" spans="2:11" x14ac:dyDescent="0.25">
      <c r="B30" s="23"/>
      <c r="C30" s="20"/>
      <c r="D30" s="20"/>
      <c r="E30" s="20"/>
    </row>
    <row r="31" spans="2:11" x14ac:dyDescent="0.25">
      <c r="B31" s="23"/>
      <c r="C31" s="20"/>
      <c r="D31" s="20"/>
      <c r="E31" s="20"/>
    </row>
    <row r="32" spans="2:11" x14ac:dyDescent="0.25">
      <c r="B32" s="23"/>
      <c r="C32" s="20"/>
      <c r="D32" s="20"/>
      <c r="E32" s="20"/>
    </row>
    <row r="33" spans="2:5" x14ac:dyDescent="0.25">
      <c r="B33" s="23"/>
      <c r="C33" s="20"/>
      <c r="D33" s="20"/>
      <c r="E33" s="20"/>
    </row>
    <row r="34" spans="2:5" x14ac:dyDescent="0.25">
      <c r="B34" s="23"/>
      <c r="C34" s="20"/>
      <c r="D34" s="20"/>
      <c r="E34" s="20"/>
    </row>
    <row r="35" spans="2:5" x14ac:dyDescent="0.25">
      <c r="B35" s="23"/>
      <c r="C35" s="20"/>
      <c r="D35" s="20"/>
      <c r="E35" s="20"/>
    </row>
    <row r="36" spans="2:5" x14ac:dyDescent="0.25">
      <c r="B36" s="19"/>
      <c r="C36" s="20"/>
      <c r="D36" s="20"/>
      <c r="E36" s="20"/>
    </row>
    <row r="37" spans="2:5" x14ac:dyDescent="0.25">
      <c r="B37" s="19"/>
      <c r="C37" s="20"/>
      <c r="D37" s="20"/>
      <c r="E37" s="20"/>
    </row>
  </sheetData>
  <mergeCells count="8">
    <mergeCell ref="B23:F23"/>
    <mergeCell ref="C1:F1"/>
    <mergeCell ref="C2:F2"/>
    <mergeCell ref="B5:F5"/>
    <mergeCell ref="H5:K5"/>
    <mergeCell ref="B6:B7"/>
    <mergeCell ref="C6:E6"/>
    <mergeCell ref="F6:F7"/>
  </mergeCells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BEB6E-C443-442B-85C9-255B398DE3F6}">
  <dimension ref="B1:K37"/>
  <sheetViews>
    <sheetView topLeftCell="A10" workbookViewId="0">
      <selection activeCell="D19" sqref="D19"/>
    </sheetView>
  </sheetViews>
  <sheetFormatPr baseColWidth="10" defaultColWidth="11.42578125" defaultRowHeight="15" x14ac:dyDescent="0.25"/>
  <cols>
    <col min="1" max="1" width="3.7109375" customWidth="1"/>
    <col min="2" max="2" width="35.7109375" customWidth="1"/>
    <col min="3" max="7" width="8.7109375" customWidth="1"/>
    <col min="8" max="8" width="25.28515625" customWidth="1"/>
    <col min="9" max="11" width="10.7109375" customWidth="1"/>
  </cols>
  <sheetData>
    <row r="1" spans="2:11" ht="29.25" customHeight="1" x14ac:dyDescent="0.25">
      <c r="C1" s="50" t="s">
        <v>0</v>
      </c>
      <c r="D1" s="50"/>
      <c r="E1" s="50"/>
      <c r="F1" s="50"/>
    </row>
    <row r="2" spans="2:11" x14ac:dyDescent="0.25">
      <c r="C2" s="51" t="s">
        <v>1</v>
      </c>
      <c r="D2" s="51"/>
      <c r="E2" s="51"/>
      <c r="F2" s="51"/>
    </row>
    <row r="3" spans="2:11" ht="15.75" x14ac:dyDescent="0.25">
      <c r="F3" s="1" t="s">
        <v>8</v>
      </c>
    </row>
    <row r="4" spans="2:11" ht="7.5" customHeight="1" x14ac:dyDescent="0.25"/>
    <row r="5" spans="2:11" ht="16.5" thickBot="1" x14ac:dyDescent="0.3">
      <c r="B5" s="52" t="s">
        <v>7</v>
      </c>
      <c r="C5" s="52"/>
      <c r="D5" s="52"/>
      <c r="E5" s="52"/>
      <c r="F5" s="52"/>
      <c r="H5" s="53"/>
      <c r="I5" s="53"/>
      <c r="J5" s="53"/>
      <c r="K5" s="53"/>
    </row>
    <row r="6" spans="2:11" ht="15.75" thickBot="1" x14ac:dyDescent="0.3">
      <c r="B6" s="54" t="s">
        <v>2</v>
      </c>
      <c r="C6" s="56">
        <v>2023</v>
      </c>
      <c r="D6" s="57"/>
      <c r="E6" s="57"/>
      <c r="F6" s="54" t="s">
        <v>3</v>
      </c>
      <c r="H6" s="2"/>
      <c r="I6" s="2"/>
      <c r="J6" s="2"/>
      <c r="K6" s="2"/>
    </row>
    <row r="7" spans="2:11" ht="27" thickBot="1" x14ac:dyDescent="0.3">
      <c r="B7" s="55"/>
      <c r="C7" s="3" t="s">
        <v>32</v>
      </c>
      <c r="D7" s="4" t="s">
        <v>33</v>
      </c>
      <c r="E7" s="5" t="s">
        <v>34</v>
      </c>
      <c r="F7" s="55"/>
      <c r="H7" s="30" t="s">
        <v>20</v>
      </c>
      <c r="I7" s="6" t="s">
        <v>35</v>
      </c>
      <c r="J7" s="6" t="s">
        <v>36</v>
      </c>
      <c r="K7" s="6" t="s">
        <v>37</v>
      </c>
    </row>
    <row r="8" spans="2:11" ht="21.95" customHeight="1" x14ac:dyDescent="0.25">
      <c r="B8" s="7" t="s">
        <v>11</v>
      </c>
      <c r="C8" s="8">
        <v>102</v>
      </c>
      <c r="D8" s="9">
        <v>102</v>
      </c>
      <c r="E8" s="25">
        <v>102</v>
      </c>
      <c r="F8" s="10">
        <f>(C8+D8+E8)/3</f>
        <v>102</v>
      </c>
      <c r="H8" s="29" t="s">
        <v>21</v>
      </c>
      <c r="I8" s="27">
        <v>102</v>
      </c>
      <c r="J8" s="27">
        <v>102</v>
      </c>
      <c r="K8" s="26">
        <v>102</v>
      </c>
    </row>
    <row r="9" spans="2:11" ht="21.95" customHeight="1" x14ac:dyDescent="0.25">
      <c r="B9" s="8" t="s">
        <v>9</v>
      </c>
      <c r="C9" s="8">
        <v>3000</v>
      </c>
      <c r="D9" s="8">
        <v>4200</v>
      </c>
      <c r="E9" s="26">
        <v>4000</v>
      </c>
      <c r="F9" s="12">
        <f t="shared" ref="F9:F22" si="0">SUM(C9:E9)</f>
        <v>11200</v>
      </c>
      <c r="H9" s="34" t="s">
        <v>22</v>
      </c>
      <c r="I9" s="27">
        <v>80</v>
      </c>
      <c r="J9" s="27">
        <v>80</v>
      </c>
      <c r="K9" s="26">
        <v>80</v>
      </c>
    </row>
    <row r="10" spans="2:11" ht="21.95" customHeight="1" x14ac:dyDescent="0.25">
      <c r="B10" s="7" t="s">
        <v>10</v>
      </c>
      <c r="C10" s="28">
        <v>80</v>
      </c>
      <c r="D10" s="28">
        <v>80</v>
      </c>
      <c r="E10" s="26">
        <v>80</v>
      </c>
      <c r="F10" s="12">
        <f t="shared" si="0"/>
        <v>240</v>
      </c>
      <c r="H10" s="34" t="s">
        <v>23</v>
      </c>
      <c r="I10" s="27">
        <v>80</v>
      </c>
      <c r="J10" s="27">
        <v>80</v>
      </c>
      <c r="K10" s="11">
        <v>80</v>
      </c>
    </row>
    <row r="11" spans="2:11" ht="21.95" customHeight="1" x14ac:dyDescent="0.25">
      <c r="B11" s="24" t="s">
        <v>12</v>
      </c>
      <c r="C11" s="28">
        <v>2400</v>
      </c>
      <c r="D11" s="28">
        <v>3360</v>
      </c>
      <c r="E11" s="26">
        <v>3200</v>
      </c>
      <c r="F11" s="12">
        <f t="shared" si="0"/>
        <v>8960</v>
      </c>
      <c r="H11" s="34" t="s">
        <v>24</v>
      </c>
      <c r="I11" s="27">
        <v>80</v>
      </c>
      <c r="J11" s="27">
        <v>80</v>
      </c>
      <c r="K11" s="32">
        <v>80</v>
      </c>
    </row>
    <row r="12" spans="2:11" ht="21.95" customHeight="1" x14ac:dyDescent="0.25">
      <c r="B12" s="7" t="s">
        <v>13</v>
      </c>
      <c r="C12" s="8">
        <v>80</v>
      </c>
      <c r="D12" s="8">
        <v>80</v>
      </c>
      <c r="E12" s="26">
        <v>80</v>
      </c>
      <c r="F12" s="12">
        <v>80</v>
      </c>
      <c r="H12" s="34" t="s">
        <v>25</v>
      </c>
      <c r="I12" s="33">
        <v>60</v>
      </c>
      <c r="J12" s="33">
        <v>60</v>
      </c>
      <c r="K12" s="32">
        <v>60</v>
      </c>
    </row>
    <row r="13" spans="2:11" ht="21.95" customHeight="1" x14ac:dyDescent="0.25">
      <c r="B13" s="8" t="s">
        <v>14</v>
      </c>
      <c r="C13" s="27">
        <v>2400</v>
      </c>
      <c r="D13" s="27">
        <v>3360</v>
      </c>
      <c r="E13" s="26">
        <v>3200</v>
      </c>
      <c r="F13" s="12">
        <f t="shared" si="0"/>
        <v>8960</v>
      </c>
      <c r="H13" s="28" t="s">
        <v>26</v>
      </c>
      <c r="I13" s="35">
        <v>60</v>
      </c>
      <c r="J13" s="35">
        <v>60</v>
      </c>
      <c r="K13" s="35">
        <v>60</v>
      </c>
    </row>
    <row r="14" spans="2:11" ht="21.95" customHeight="1" x14ac:dyDescent="0.25">
      <c r="B14" s="7" t="s">
        <v>15</v>
      </c>
      <c r="C14" s="28">
        <v>80</v>
      </c>
      <c r="D14" s="28">
        <v>80</v>
      </c>
      <c r="E14" s="26">
        <v>80</v>
      </c>
      <c r="F14" s="12">
        <f t="shared" si="0"/>
        <v>240</v>
      </c>
      <c r="H14" s="31"/>
      <c r="I14" s="14"/>
      <c r="J14" s="14"/>
      <c r="K14" s="2"/>
    </row>
    <row r="15" spans="2:11" ht="21.95" customHeight="1" x14ac:dyDescent="0.25">
      <c r="B15" s="8" t="s">
        <v>12</v>
      </c>
      <c r="C15" s="28">
        <v>2400</v>
      </c>
      <c r="D15" s="28">
        <v>3360</v>
      </c>
      <c r="E15" s="26">
        <v>3200</v>
      </c>
      <c r="F15" s="12">
        <f t="shared" si="0"/>
        <v>8960</v>
      </c>
      <c r="H15" s="8" t="s">
        <v>31</v>
      </c>
      <c r="I15" s="27" t="s">
        <v>35</v>
      </c>
      <c r="J15" s="27" t="s">
        <v>36</v>
      </c>
      <c r="K15" s="32" t="s">
        <v>37</v>
      </c>
    </row>
    <row r="16" spans="2:11" ht="21.95" customHeight="1" x14ac:dyDescent="0.25">
      <c r="B16" s="7" t="s">
        <v>16</v>
      </c>
      <c r="C16" s="28">
        <v>60</v>
      </c>
      <c r="D16" s="28">
        <v>60</v>
      </c>
      <c r="E16" s="26">
        <v>60</v>
      </c>
      <c r="F16" s="12">
        <f t="shared" si="0"/>
        <v>180</v>
      </c>
      <c r="H16" s="34" t="s">
        <v>21</v>
      </c>
      <c r="I16" s="33">
        <v>3000</v>
      </c>
      <c r="J16" s="33">
        <v>4200</v>
      </c>
      <c r="K16" s="16">
        <v>4000</v>
      </c>
    </row>
    <row r="17" spans="2:11" ht="21.95" customHeight="1" x14ac:dyDescent="0.25">
      <c r="B17" s="8" t="s">
        <v>17</v>
      </c>
      <c r="C17" s="28">
        <v>1800</v>
      </c>
      <c r="D17" s="28">
        <v>2520</v>
      </c>
      <c r="E17" s="26">
        <v>3200</v>
      </c>
      <c r="F17" s="12">
        <f t="shared" si="0"/>
        <v>7520</v>
      </c>
      <c r="H17" s="34" t="s">
        <v>22</v>
      </c>
      <c r="I17" s="33">
        <v>2400</v>
      </c>
      <c r="J17" s="33">
        <v>3360</v>
      </c>
      <c r="K17" s="16">
        <v>3200</v>
      </c>
    </row>
    <row r="18" spans="2:11" ht="21.95" customHeight="1" x14ac:dyDescent="0.25">
      <c r="B18" s="7" t="s">
        <v>18</v>
      </c>
      <c r="C18" s="28">
        <v>60</v>
      </c>
      <c r="D18" s="28">
        <v>60</v>
      </c>
      <c r="E18" s="26">
        <v>60</v>
      </c>
      <c r="F18" s="12">
        <f t="shared" si="0"/>
        <v>180</v>
      </c>
      <c r="H18" s="28" t="s">
        <v>23</v>
      </c>
      <c r="I18" s="36">
        <v>2400</v>
      </c>
      <c r="J18" s="16">
        <v>3360</v>
      </c>
      <c r="K18" s="16">
        <v>3200</v>
      </c>
    </row>
    <row r="19" spans="2:11" ht="21.95" customHeight="1" x14ac:dyDescent="0.25">
      <c r="B19" s="8" t="s">
        <v>14</v>
      </c>
      <c r="C19" s="28">
        <v>1800</v>
      </c>
      <c r="D19" s="28">
        <v>2520</v>
      </c>
      <c r="E19" s="26">
        <v>2400</v>
      </c>
      <c r="F19" s="12">
        <f t="shared" si="0"/>
        <v>6720</v>
      </c>
      <c r="H19" s="34" t="s">
        <v>24</v>
      </c>
      <c r="I19" s="33">
        <v>2400</v>
      </c>
      <c r="J19" s="33">
        <v>3360</v>
      </c>
      <c r="K19" s="16">
        <v>3200</v>
      </c>
    </row>
    <row r="20" spans="2:11" ht="21.95" customHeight="1" x14ac:dyDescent="0.25">
      <c r="B20" s="18"/>
      <c r="C20" s="13"/>
      <c r="D20" s="13"/>
      <c r="E20" s="26"/>
      <c r="F20" s="12">
        <f t="shared" si="0"/>
        <v>0</v>
      </c>
      <c r="H20" s="34" t="s">
        <v>25</v>
      </c>
      <c r="I20" s="33">
        <v>1800</v>
      </c>
      <c r="J20" s="33">
        <v>2520</v>
      </c>
      <c r="K20" s="16">
        <v>2520</v>
      </c>
    </row>
    <row r="21" spans="2:11" ht="21.95" customHeight="1" x14ac:dyDescent="0.25">
      <c r="B21" s="18"/>
      <c r="C21" s="13"/>
      <c r="D21" s="13"/>
      <c r="E21" s="11"/>
      <c r="F21" s="12">
        <f t="shared" si="0"/>
        <v>0</v>
      </c>
      <c r="H21" s="34" t="s">
        <v>30</v>
      </c>
      <c r="I21" s="33">
        <v>1800</v>
      </c>
      <c r="J21" s="33">
        <v>2520</v>
      </c>
      <c r="K21" s="16">
        <v>2400</v>
      </c>
    </row>
    <row r="22" spans="2:11" ht="21.95" customHeight="1" thickBot="1" x14ac:dyDescent="0.3">
      <c r="B22" s="18"/>
      <c r="C22" s="13"/>
      <c r="D22" s="13"/>
      <c r="E22" s="11"/>
      <c r="F22" s="12">
        <f t="shared" si="0"/>
        <v>0</v>
      </c>
      <c r="H22" s="34"/>
      <c r="I22" s="33">
        <f>SUM(I16:I21)</f>
        <v>13800</v>
      </c>
      <c r="J22" s="33">
        <f>SUM(J16:J21)</f>
        <v>19320</v>
      </c>
      <c r="K22" s="16">
        <f>SUM(K16:K21)</f>
        <v>18520</v>
      </c>
    </row>
    <row r="23" spans="2:11" ht="21.95" customHeight="1" thickBot="1" x14ac:dyDescent="0.3">
      <c r="B23" s="47" t="s">
        <v>19</v>
      </c>
      <c r="C23" s="48"/>
      <c r="D23" s="48"/>
      <c r="E23" s="48"/>
      <c r="F23" s="49"/>
      <c r="H23" s="19"/>
      <c r="I23" s="20"/>
      <c r="J23" s="20"/>
      <c r="K23" s="20"/>
    </row>
    <row r="24" spans="2:11" x14ac:dyDescent="0.25">
      <c r="B24" s="19"/>
      <c r="C24" s="20"/>
      <c r="D24" s="20"/>
      <c r="E24" s="20"/>
      <c r="F24" s="21"/>
      <c r="I24" s="22"/>
      <c r="J24" s="15"/>
      <c r="K24" s="15"/>
    </row>
    <row r="25" spans="2:11" ht="24.75" customHeight="1" x14ac:dyDescent="0.25">
      <c r="I25" s="17"/>
      <c r="J25" s="2"/>
      <c r="K25" s="2"/>
    </row>
    <row r="26" spans="2:11" x14ac:dyDescent="0.25">
      <c r="B26" s="19"/>
      <c r="C26" s="20"/>
      <c r="D26" s="20"/>
      <c r="E26" s="20"/>
      <c r="I26" s="17"/>
      <c r="J26" s="2"/>
      <c r="K26" s="2"/>
    </row>
    <row r="27" spans="2:11" x14ac:dyDescent="0.25">
      <c r="B27" s="23"/>
      <c r="C27" s="20"/>
      <c r="D27" s="20"/>
      <c r="E27" s="20"/>
      <c r="I27" s="17"/>
      <c r="J27" s="2"/>
      <c r="K27" s="2"/>
    </row>
    <row r="28" spans="2:11" x14ac:dyDescent="0.25">
      <c r="B28" s="23"/>
      <c r="C28" s="20"/>
      <c r="D28" s="20"/>
      <c r="E28" s="20"/>
    </row>
    <row r="29" spans="2:11" x14ac:dyDescent="0.25">
      <c r="B29" s="23"/>
      <c r="C29" s="20"/>
      <c r="D29" s="20"/>
      <c r="E29" s="20"/>
    </row>
    <row r="30" spans="2:11" x14ac:dyDescent="0.25">
      <c r="B30" s="23"/>
      <c r="C30" s="20"/>
      <c r="D30" s="20"/>
      <c r="E30" s="20"/>
    </row>
    <row r="31" spans="2:11" x14ac:dyDescent="0.25">
      <c r="B31" s="23"/>
      <c r="C31" s="20"/>
      <c r="D31" s="20"/>
      <c r="E31" s="20"/>
    </row>
    <row r="32" spans="2:11" x14ac:dyDescent="0.25">
      <c r="B32" s="23"/>
      <c r="C32" s="20"/>
      <c r="D32" s="20"/>
      <c r="E32" s="20"/>
    </row>
    <row r="33" spans="2:5" x14ac:dyDescent="0.25">
      <c r="B33" s="23"/>
      <c r="C33" s="20"/>
      <c r="D33" s="20"/>
      <c r="E33" s="20"/>
    </row>
    <row r="34" spans="2:5" x14ac:dyDescent="0.25">
      <c r="B34" s="23"/>
      <c r="C34" s="20"/>
      <c r="D34" s="20"/>
      <c r="E34" s="20"/>
    </row>
    <row r="35" spans="2:5" x14ac:dyDescent="0.25">
      <c r="B35" s="23"/>
      <c r="C35" s="20"/>
      <c r="D35" s="20"/>
      <c r="E35" s="20"/>
    </row>
    <row r="36" spans="2:5" x14ac:dyDescent="0.25">
      <c r="B36" s="19"/>
      <c r="C36" s="20"/>
      <c r="D36" s="20"/>
      <c r="E36" s="20"/>
    </row>
    <row r="37" spans="2:5" x14ac:dyDescent="0.25">
      <c r="B37" s="19"/>
      <c r="C37" s="20"/>
      <c r="D37" s="20"/>
      <c r="E37" s="20"/>
    </row>
  </sheetData>
  <mergeCells count="8">
    <mergeCell ref="B23:F23"/>
    <mergeCell ref="C1:F1"/>
    <mergeCell ref="C2:F2"/>
    <mergeCell ref="B5:F5"/>
    <mergeCell ref="H5:K5"/>
    <mergeCell ref="B6:B7"/>
    <mergeCell ref="C6:E6"/>
    <mergeCell ref="F6:F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4247A-EDED-4822-88B8-4C657CD782E2}">
  <dimension ref="B1:K37"/>
  <sheetViews>
    <sheetView topLeftCell="A7" workbookViewId="0">
      <selection activeCell="F15" sqref="F15"/>
    </sheetView>
  </sheetViews>
  <sheetFormatPr baseColWidth="10" defaultColWidth="11.42578125" defaultRowHeight="15" x14ac:dyDescent="0.25"/>
  <cols>
    <col min="1" max="1" width="3.7109375" customWidth="1"/>
    <col min="2" max="2" width="35.7109375" customWidth="1"/>
    <col min="3" max="7" width="8.7109375" customWidth="1"/>
    <col min="8" max="8" width="25.28515625" customWidth="1"/>
    <col min="9" max="11" width="10.7109375" customWidth="1"/>
  </cols>
  <sheetData>
    <row r="1" spans="2:11" ht="29.25" customHeight="1" x14ac:dyDescent="0.25">
      <c r="C1" s="50" t="s">
        <v>0</v>
      </c>
      <c r="D1" s="50"/>
      <c r="E1" s="50"/>
      <c r="F1" s="50"/>
    </row>
    <row r="2" spans="2:11" x14ac:dyDescent="0.25">
      <c r="C2" s="51" t="s">
        <v>1</v>
      </c>
      <c r="D2" s="51"/>
      <c r="E2" s="51"/>
      <c r="F2" s="51"/>
    </row>
    <row r="3" spans="2:11" ht="15.75" x14ac:dyDescent="0.25">
      <c r="F3" s="1" t="s">
        <v>8</v>
      </c>
    </row>
    <row r="4" spans="2:11" ht="7.5" customHeight="1" x14ac:dyDescent="0.25"/>
    <row r="5" spans="2:11" ht="16.5" thickBot="1" x14ac:dyDescent="0.3">
      <c r="B5" s="52" t="s">
        <v>7</v>
      </c>
      <c r="C5" s="52"/>
      <c r="D5" s="52"/>
      <c r="E5" s="52"/>
      <c r="F5" s="52"/>
      <c r="H5" s="53"/>
      <c r="I5" s="53"/>
      <c r="J5" s="53"/>
      <c r="K5" s="53"/>
    </row>
    <row r="6" spans="2:11" ht="15.75" thickBot="1" x14ac:dyDescent="0.3">
      <c r="B6" s="54" t="s">
        <v>2</v>
      </c>
      <c r="C6" s="56">
        <v>2023</v>
      </c>
      <c r="D6" s="57"/>
      <c r="E6" s="57"/>
      <c r="F6" s="54" t="s">
        <v>3</v>
      </c>
      <c r="H6" s="2"/>
      <c r="I6" s="2"/>
      <c r="J6" s="2"/>
      <c r="K6" s="2"/>
    </row>
    <row r="7" spans="2:11" ht="27" thickBot="1" x14ac:dyDescent="0.3">
      <c r="B7" s="55"/>
      <c r="C7" s="3" t="s">
        <v>38</v>
      </c>
      <c r="D7" s="4" t="s">
        <v>39</v>
      </c>
      <c r="E7" s="5" t="s">
        <v>40</v>
      </c>
      <c r="F7" s="55"/>
      <c r="H7" s="30" t="s">
        <v>20</v>
      </c>
      <c r="I7" s="6" t="s">
        <v>38</v>
      </c>
      <c r="J7" s="6" t="s">
        <v>39</v>
      </c>
      <c r="K7" s="6" t="s">
        <v>40</v>
      </c>
    </row>
    <row r="8" spans="2:11" ht="21.95" customHeight="1" x14ac:dyDescent="0.25">
      <c r="B8" s="7" t="s">
        <v>11</v>
      </c>
      <c r="C8" s="8">
        <v>102</v>
      </c>
      <c r="D8" s="9">
        <v>102</v>
      </c>
      <c r="E8" s="25">
        <v>102</v>
      </c>
      <c r="F8" s="10">
        <f>(C8+D8+E8)/3</f>
        <v>102</v>
      </c>
      <c r="H8" s="29" t="s">
        <v>21</v>
      </c>
      <c r="I8" s="27">
        <v>102</v>
      </c>
      <c r="J8" s="27">
        <v>102</v>
      </c>
      <c r="K8" s="26">
        <v>102</v>
      </c>
    </row>
    <row r="9" spans="2:11" ht="21.95" customHeight="1" x14ac:dyDescent="0.25">
      <c r="B9" s="8" t="s">
        <v>9</v>
      </c>
      <c r="C9" s="8">
        <v>3000</v>
      </c>
      <c r="D9" s="8">
        <v>4200</v>
      </c>
      <c r="E9" s="26">
        <v>4000</v>
      </c>
      <c r="F9" s="12">
        <f t="shared" ref="F9:F22" si="0">SUM(C9:E9)</f>
        <v>11200</v>
      </c>
      <c r="H9" s="34" t="s">
        <v>22</v>
      </c>
      <c r="I9" s="27">
        <v>80</v>
      </c>
      <c r="J9" s="27">
        <v>80</v>
      </c>
      <c r="K9" s="26">
        <v>80</v>
      </c>
    </row>
    <row r="10" spans="2:11" ht="21.95" customHeight="1" x14ac:dyDescent="0.25">
      <c r="B10" s="7" t="s">
        <v>10</v>
      </c>
      <c r="C10" s="28">
        <v>80</v>
      </c>
      <c r="D10" s="28">
        <v>80</v>
      </c>
      <c r="E10" s="26">
        <v>80</v>
      </c>
      <c r="F10" s="12">
        <f t="shared" si="0"/>
        <v>240</v>
      </c>
      <c r="H10" s="34" t="s">
        <v>23</v>
      </c>
      <c r="I10" s="27">
        <v>80</v>
      </c>
      <c r="J10" s="27">
        <v>80</v>
      </c>
      <c r="K10" s="11">
        <v>80</v>
      </c>
    </row>
    <row r="11" spans="2:11" ht="21.95" customHeight="1" x14ac:dyDescent="0.25">
      <c r="B11" s="24" t="s">
        <v>12</v>
      </c>
      <c r="C11" s="28">
        <v>2400</v>
      </c>
      <c r="D11" s="28">
        <v>3360</v>
      </c>
      <c r="E11" s="26">
        <v>3200</v>
      </c>
      <c r="F11" s="12">
        <f t="shared" si="0"/>
        <v>8960</v>
      </c>
      <c r="H11" s="34" t="s">
        <v>24</v>
      </c>
      <c r="I11" s="27">
        <v>80</v>
      </c>
      <c r="J11" s="27">
        <v>80</v>
      </c>
      <c r="K11" s="32">
        <v>80</v>
      </c>
    </row>
    <row r="12" spans="2:11" ht="21.95" customHeight="1" x14ac:dyDescent="0.25">
      <c r="B12" s="7" t="s">
        <v>13</v>
      </c>
      <c r="C12" s="8">
        <v>80</v>
      </c>
      <c r="D12" s="8">
        <v>80</v>
      </c>
      <c r="E12" s="26">
        <v>80</v>
      </c>
      <c r="F12" s="12">
        <f t="shared" si="0"/>
        <v>240</v>
      </c>
      <c r="H12" s="34" t="s">
        <v>25</v>
      </c>
      <c r="I12" s="33">
        <v>60</v>
      </c>
      <c r="J12" s="33">
        <v>60</v>
      </c>
      <c r="K12" s="32">
        <v>60</v>
      </c>
    </row>
    <row r="13" spans="2:11" ht="21.95" customHeight="1" x14ac:dyDescent="0.25">
      <c r="B13" s="8" t="s">
        <v>14</v>
      </c>
      <c r="C13" s="27">
        <v>2400</v>
      </c>
      <c r="D13" s="27">
        <v>3360</v>
      </c>
      <c r="E13" s="26">
        <v>3200</v>
      </c>
      <c r="F13" s="12">
        <f t="shared" si="0"/>
        <v>8960</v>
      </c>
      <c r="H13" s="28" t="s">
        <v>26</v>
      </c>
      <c r="I13" s="35">
        <v>60</v>
      </c>
      <c r="J13" s="35">
        <v>60</v>
      </c>
      <c r="K13" s="35">
        <v>60</v>
      </c>
    </row>
    <row r="14" spans="2:11" ht="21.95" customHeight="1" x14ac:dyDescent="0.25">
      <c r="B14" s="7" t="s">
        <v>15</v>
      </c>
      <c r="C14" s="28">
        <v>80</v>
      </c>
      <c r="D14" s="28">
        <v>80</v>
      </c>
      <c r="E14" s="26">
        <v>80</v>
      </c>
      <c r="F14" s="12">
        <f t="shared" si="0"/>
        <v>240</v>
      </c>
      <c r="H14" s="31"/>
      <c r="I14" s="14"/>
      <c r="J14" s="14"/>
      <c r="K14" s="2"/>
    </row>
    <row r="15" spans="2:11" ht="21.95" customHeight="1" x14ac:dyDescent="0.25">
      <c r="B15" s="8" t="s">
        <v>12</v>
      </c>
      <c r="C15" s="28">
        <v>2400</v>
      </c>
      <c r="D15" s="28">
        <v>3360</v>
      </c>
      <c r="E15" s="26">
        <v>3200</v>
      </c>
      <c r="F15" s="12">
        <f t="shared" si="0"/>
        <v>8960</v>
      </c>
      <c r="H15" s="8" t="s">
        <v>31</v>
      </c>
      <c r="I15" s="27" t="s">
        <v>38</v>
      </c>
      <c r="J15" s="27" t="s">
        <v>39</v>
      </c>
      <c r="K15" s="32" t="s">
        <v>40</v>
      </c>
    </row>
    <row r="16" spans="2:11" ht="21.95" customHeight="1" x14ac:dyDescent="0.25">
      <c r="B16" s="7" t="s">
        <v>16</v>
      </c>
      <c r="C16" s="28">
        <v>60</v>
      </c>
      <c r="D16" s="28">
        <v>60</v>
      </c>
      <c r="E16" s="26">
        <v>60</v>
      </c>
      <c r="F16" s="12">
        <f t="shared" si="0"/>
        <v>180</v>
      </c>
      <c r="H16" s="34" t="s">
        <v>21</v>
      </c>
      <c r="I16" s="33">
        <v>3000</v>
      </c>
      <c r="J16" s="33">
        <v>4200</v>
      </c>
      <c r="K16" s="16">
        <v>4000</v>
      </c>
    </row>
    <row r="17" spans="2:11" ht="21.95" customHeight="1" x14ac:dyDescent="0.25">
      <c r="B17" s="8" t="s">
        <v>17</v>
      </c>
      <c r="C17" s="28">
        <v>1800</v>
      </c>
      <c r="D17" s="28">
        <v>2520</v>
      </c>
      <c r="E17" s="26">
        <v>3200</v>
      </c>
      <c r="F17" s="12">
        <f t="shared" si="0"/>
        <v>7520</v>
      </c>
      <c r="H17" s="34" t="s">
        <v>22</v>
      </c>
      <c r="I17" s="33">
        <v>2400</v>
      </c>
      <c r="J17" s="33">
        <v>3360</v>
      </c>
      <c r="K17" s="16">
        <v>3200</v>
      </c>
    </row>
    <row r="18" spans="2:11" ht="21.95" customHeight="1" x14ac:dyDescent="0.25">
      <c r="B18" s="7" t="s">
        <v>18</v>
      </c>
      <c r="C18" s="28">
        <v>60</v>
      </c>
      <c r="D18" s="28">
        <v>60</v>
      </c>
      <c r="E18" s="26">
        <v>60</v>
      </c>
      <c r="F18" s="12">
        <f t="shared" si="0"/>
        <v>180</v>
      </c>
      <c r="H18" s="28" t="s">
        <v>23</v>
      </c>
      <c r="I18" s="36">
        <v>2400</v>
      </c>
      <c r="J18" s="16">
        <v>3360</v>
      </c>
      <c r="K18" s="16">
        <v>3200</v>
      </c>
    </row>
    <row r="19" spans="2:11" ht="21.95" customHeight="1" x14ac:dyDescent="0.25">
      <c r="B19" s="8" t="s">
        <v>14</v>
      </c>
      <c r="C19" s="28">
        <v>1800</v>
      </c>
      <c r="D19" s="28">
        <v>2520</v>
      </c>
      <c r="E19" s="26">
        <v>2400</v>
      </c>
      <c r="F19" s="12">
        <f t="shared" si="0"/>
        <v>6720</v>
      </c>
      <c r="H19" s="34" t="s">
        <v>24</v>
      </c>
      <c r="I19" s="33">
        <v>2400</v>
      </c>
      <c r="J19" s="33">
        <v>3360</v>
      </c>
      <c r="K19" s="16">
        <v>3200</v>
      </c>
    </row>
    <row r="20" spans="2:11" ht="21.95" customHeight="1" x14ac:dyDescent="0.25">
      <c r="B20" s="18"/>
      <c r="C20" s="13"/>
      <c r="D20" s="13"/>
      <c r="E20" s="26"/>
      <c r="F20" s="12">
        <f t="shared" si="0"/>
        <v>0</v>
      </c>
      <c r="H20" s="34" t="s">
        <v>25</v>
      </c>
      <c r="I20" s="33">
        <v>1800</v>
      </c>
      <c r="J20" s="33">
        <v>2520</v>
      </c>
      <c r="K20" s="16">
        <v>2520</v>
      </c>
    </row>
    <row r="21" spans="2:11" ht="21.95" customHeight="1" x14ac:dyDescent="0.25">
      <c r="B21" s="18"/>
      <c r="C21" s="13"/>
      <c r="D21" s="13"/>
      <c r="E21" s="11"/>
      <c r="F21" s="12">
        <f t="shared" si="0"/>
        <v>0</v>
      </c>
      <c r="H21" s="34" t="s">
        <v>30</v>
      </c>
      <c r="I21" s="33">
        <v>1800</v>
      </c>
      <c r="J21" s="33">
        <v>2520</v>
      </c>
      <c r="K21" s="16">
        <v>2400</v>
      </c>
    </row>
    <row r="22" spans="2:11" ht="21.95" customHeight="1" thickBot="1" x14ac:dyDescent="0.3">
      <c r="B22" s="18"/>
      <c r="C22" s="13"/>
      <c r="D22" s="13"/>
      <c r="E22" s="11"/>
      <c r="F22" s="12">
        <f t="shared" si="0"/>
        <v>0</v>
      </c>
      <c r="H22" s="34"/>
      <c r="I22" s="33">
        <f>SUM(I16:I21)</f>
        <v>13800</v>
      </c>
      <c r="J22" s="33">
        <f>SUM(J16:J21)</f>
        <v>19320</v>
      </c>
      <c r="K22" s="16">
        <f>SUM(K16:K21)</f>
        <v>18520</v>
      </c>
    </row>
    <row r="23" spans="2:11" ht="21.95" customHeight="1" thickBot="1" x14ac:dyDescent="0.3">
      <c r="B23" s="47" t="s">
        <v>19</v>
      </c>
      <c r="C23" s="48"/>
      <c r="D23" s="48"/>
      <c r="E23" s="48"/>
      <c r="F23" s="49"/>
      <c r="H23" s="19"/>
      <c r="I23" s="20"/>
      <c r="J23" s="20"/>
      <c r="K23" s="20"/>
    </row>
    <row r="24" spans="2:11" x14ac:dyDescent="0.25">
      <c r="B24" s="19"/>
      <c r="C24" s="20"/>
      <c r="D24" s="20"/>
      <c r="E24" s="20"/>
      <c r="F24" s="21"/>
      <c r="I24" s="22"/>
      <c r="J24" s="15"/>
      <c r="K24" s="15"/>
    </row>
    <row r="25" spans="2:11" ht="24.75" customHeight="1" x14ac:dyDescent="0.25">
      <c r="I25" s="17"/>
      <c r="J25" s="2"/>
      <c r="K25" s="2"/>
    </row>
    <row r="26" spans="2:11" x14ac:dyDescent="0.25">
      <c r="B26" s="19"/>
      <c r="C26" s="20"/>
      <c r="D26" s="20"/>
      <c r="E26" s="20"/>
      <c r="I26" s="17"/>
      <c r="J26" s="2"/>
      <c r="K26" s="2"/>
    </row>
    <row r="27" spans="2:11" x14ac:dyDescent="0.25">
      <c r="B27" s="23"/>
      <c r="C27" s="20"/>
      <c r="D27" s="20"/>
      <c r="E27" s="20"/>
      <c r="I27" s="17"/>
      <c r="J27" s="2"/>
      <c r="K27" s="2"/>
    </row>
    <row r="28" spans="2:11" x14ac:dyDescent="0.25">
      <c r="B28" s="23"/>
      <c r="C28" s="20"/>
      <c r="D28" s="20"/>
      <c r="E28" s="20"/>
    </row>
    <row r="29" spans="2:11" x14ac:dyDescent="0.25">
      <c r="B29" s="23"/>
      <c r="C29" s="20"/>
      <c r="D29" s="20"/>
      <c r="E29" s="20"/>
    </row>
    <row r="30" spans="2:11" x14ac:dyDescent="0.25">
      <c r="B30" s="23"/>
      <c r="C30" s="20"/>
      <c r="D30" s="20"/>
      <c r="E30" s="20"/>
    </row>
    <row r="31" spans="2:11" x14ac:dyDescent="0.25">
      <c r="B31" s="23"/>
      <c r="C31" s="20"/>
      <c r="D31" s="20"/>
      <c r="E31" s="20"/>
    </row>
    <row r="32" spans="2:11" x14ac:dyDescent="0.25">
      <c r="B32" s="23"/>
      <c r="C32" s="20"/>
      <c r="D32" s="20"/>
      <c r="E32" s="20"/>
    </row>
    <row r="33" spans="2:5" x14ac:dyDescent="0.25">
      <c r="B33" s="23"/>
      <c r="C33" s="20"/>
      <c r="D33" s="20"/>
      <c r="E33" s="20"/>
    </row>
    <row r="34" spans="2:5" x14ac:dyDescent="0.25">
      <c r="B34" s="23"/>
      <c r="C34" s="20"/>
      <c r="D34" s="20"/>
      <c r="E34" s="20"/>
    </row>
    <row r="35" spans="2:5" x14ac:dyDescent="0.25">
      <c r="B35" s="23"/>
      <c r="C35" s="20"/>
      <c r="D35" s="20"/>
      <c r="E35" s="20"/>
    </row>
    <row r="36" spans="2:5" x14ac:dyDescent="0.25">
      <c r="B36" s="19"/>
      <c r="C36" s="20"/>
      <c r="D36" s="20"/>
      <c r="E36" s="20"/>
    </row>
    <row r="37" spans="2:5" x14ac:dyDescent="0.25">
      <c r="B37" s="19"/>
      <c r="C37" s="20"/>
      <c r="D37" s="20"/>
      <c r="E37" s="20"/>
    </row>
  </sheetData>
  <mergeCells count="8">
    <mergeCell ref="B23:F23"/>
    <mergeCell ref="C1:F1"/>
    <mergeCell ref="C2:F2"/>
    <mergeCell ref="B5:F5"/>
    <mergeCell ref="H5:K5"/>
    <mergeCell ref="B6:B7"/>
    <mergeCell ref="C6:E6"/>
    <mergeCell ref="F6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32DEC-BAFC-4A18-B886-DFC12AFE7A5F}">
  <dimension ref="B1:K37"/>
  <sheetViews>
    <sheetView topLeftCell="A13" workbookViewId="0">
      <selection activeCell="F15" sqref="F15"/>
    </sheetView>
  </sheetViews>
  <sheetFormatPr baseColWidth="10" defaultColWidth="11.42578125" defaultRowHeight="15" x14ac:dyDescent="0.25"/>
  <cols>
    <col min="1" max="1" width="3.7109375" customWidth="1"/>
    <col min="2" max="2" width="35.7109375" customWidth="1"/>
    <col min="3" max="7" width="8.7109375" customWidth="1"/>
    <col min="8" max="8" width="25.28515625" customWidth="1"/>
    <col min="9" max="11" width="10.7109375" customWidth="1"/>
  </cols>
  <sheetData>
    <row r="1" spans="2:11" ht="29.25" customHeight="1" x14ac:dyDescent="0.25">
      <c r="C1" s="50" t="s">
        <v>0</v>
      </c>
      <c r="D1" s="50"/>
      <c r="E1" s="50"/>
      <c r="F1" s="50"/>
    </row>
    <row r="2" spans="2:11" x14ac:dyDescent="0.25">
      <c r="C2" s="51" t="s">
        <v>1</v>
      </c>
      <c r="D2" s="51"/>
      <c r="E2" s="51"/>
      <c r="F2" s="51"/>
    </row>
    <row r="3" spans="2:11" ht="15.75" x14ac:dyDescent="0.25">
      <c r="F3" s="1" t="s">
        <v>8</v>
      </c>
    </row>
    <row r="4" spans="2:11" ht="7.5" customHeight="1" x14ac:dyDescent="0.25"/>
    <row r="5" spans="2:11" ht="16.5" thickBot="1" x14ac:dyDescent="0.3">
      <c r="B5" s="52" t="s">
        <v>7</v>
      </c>
      <c r="C5" s="52"/>
      <c r="D5" s="52"/>
      <c r="E5" s="52"/>
      <c r="F5" s="52"/>
      <c r="H5" s="53"/>
      <c r="I5" s="53"/>
      <c r="J5" s="53"/>
      <c r="K5" s="53"/>
    </row>
    <row r="6" spans="2:11" ht="15.75" thickBot="1" x14ac:dyDescent="0.3">
      <c r="B6" s="54" t="s">
        <v>2</v>
      </c>
      <c r="C6" s="56">
        <v>2023</v>
      </c>
      <c r="D6" s="57"/>
      <c r="E6" s="57"/>
      <c r="F6" s="54" t="s">
        <v>3</v>
      </c>
      <c r="H6" s="2"/>
      <c r="I6" s="2"/>
      <c r="J6" s="2"/>
      <c r="K6" s="2"/>
    </row>
    <row r="7" spans="2:11" ht="39.75" thickBot="1" x14ac:dyDescent="0.3">
      <c r="B7" s="55"/>
      <c r="C7" s="3" t="s">
        <v>41</v>
      </c>
      <c r="D7" s="4" t="s">
        <v>42</v>
      </c>
      <c r="E7" s="5" t="s">
        <v>43</v>
      </c>
      <c r="F7" s="55"/>
      <c r="H7" s="39" t="s">
        <v>44</v>
      </c>
      <c r="I7" s="6" t="s">
        <v>41</v>
      </c>
      <c r="J7" s="6" t="s">
        <v>42</v>
      </c>
      <c r="K7" s="6" t="s">
        <v>43</v>
      </c>
    </row>
    <row r="8" spans="2:11" ht="21.95" customHeight="1" x14ac:dyDescent="0.25">
      <c r="B8" s="7" t="s">
        <v>11</v>
      </c>
      <c r="C8" s="40">
        <v>100</v>
      </c>
      <c r="D8" s="9">
        <v>100</v>
      </c>
      <c r="E8" s="25">
        <v>100</v>
      </c>
      <c r="F8" s="10">
        <f>(C8+D8+E8)/3</f>
        <v>100</v>
      </c>
      <c r="H8" s="29" t="s">
        <v>21</v>
      </c>
      <c r="I8" s="27">
        <v>100</v>
      </c>
      <c r="J8" s="27">
        <v>100</v>
      </c>
      <c r="K8" s="26">
        <v>100</v>
      </c>
    </row>
    <row r="9" spans="2:11" ht="21.95" customHeight="1" x14ac:dyDescent="0.25">
      <c r="B9" s="8" t="s">
        <v>9</v>
      </c>
      <c r="C9" s="40">
        <v>5676</v>
      </c>
      <c r="D9" s="8">
        <v>5676</v>
      </c>
      <c r="E9" s="26">
        <v>4600</v>
      </c>
      <c r="F9" s="12">
        <f t="shared" ref="F9:F22" si="0">SUM(C9:E9)</f>
        <v>15952</v>
      </c>
      <c r="H9" s="34" t="s">
        <v>22</v>
      </c>
      <c r="I9" s="27">
        <v>80</v>
      </c>
      <c r="J9" s="27">
        <v>80</v>
      </c>
      <c r="K9" s="26">
        <v>80</v>
      </c>
    </row>
    <row r="10" spans="2:11" ht="21.95" customHeight="1" x14ac:dyDescent="0.25">
      <c r="B10" s="7" t="s">
        <v>10</v>
      </c>
      <c r="C10" s="27">
        <v>80</v>
      </c>
      <c r="D10" s="28">
        <v>80</v>
      </c>
      <c r="E10" s="26">
        <v>80</v>
      </c>
      <c r="F10" s="12">
        <f>(E10+D10+C10)/3</f>
        <v>80</v>
      </c>
      <c r="H10" s="34" t="s">
        <v>23</v>
      </c>
      <c r="I10" s="27">
        <v>80</v>
      </c>
      <c r="J10" s="27">
        <v>80</v>
      </c>
      <c r="K10" s="11">
        <v>80</v>
      </c>
    </row>
    <row r="11" spans="2:11" ht="21.95" customHeight="1" x14ac:dyDescent="0.25">
      <c r="B11" s="24" t="s">
        <v>12</v>
      </c>
      <c r="C11" s="27">
        <v>4320</v>
      </c>
      <c r="D11" s="28">
        <v>4280</v>
      </c>
      <c r="E11" s="26">
        <v>2530</v>
      </c>
      <c r="F11" s="12">
        <f t="shared" si="0"/>
        <v>11130</v>
      </c>
      <c r="H11" s="34" t="s">
        <v>24</v>
      </c>
      <c r="I11" s="27">
        <v>80</v>
      </c>
      <c r="J11" s="27">
        <v>80</v>
      </c>
      <c r="K11" s="32">
        <v>80</v>
      </c>
    </row>
    <row r="12" spans="2:11" ht="21.95" customHeight="1" x14ac:dyDescent="0.25">
      <c r="B12" s="7" t="s">
        <v>13</v>
      </c>
      <c r="C12" s="40">
        <v>80</v>
      </c>
      <c r="D12" s="8">
        <v>80</v>
      </c>
      <c r="E12" s="26">
        <v>80</v>
      </c>
      <c r="F12" s="12">
        <f t="shared" si="0"/>
        <v>240</v>
      </c>
      <c r="H12" s="34" t="s">
        <v>25</v>
      </c>
      <c r="I12" s="33">
        <v>60</v>
      </c>
      <c r="J12" s="33">
        <v>60</v>
      </c>
      <c r="K12" s="32">
        <v>60</v>
      </c>
    </row>
    <row r="13" spans="2:11" ht="21.95" customHeight="1" x14ac:dyDescent="0.25">
      <c r="B13" s="8" t="s">
        <v>14</v>
      </c>
      <c r="C13" s="27">
        <v>4320</v>
      </c>
      <c r="D13" s="27">
        <v>4380</v>
      </c>
      <c r="E13" s="26">
        <v>2630</v>
      </c>
      <c r="F13" s="12">
        <f t="shared" si="0"/>
        <v>11330</v>
      </c>
      <c r="H13" s="28" t="s">
        <v>26</v>
      </c>
      <c r="I13" s="35">
        <v>60</v>
      </c>
      <c r="J13" s="35">
        <v>60</v>
      </c>
      <c r="K13" s="35">
        <v>60</v>
      </c>
    </row>
    <row r="14" spans="2:11" ht="21.95" customHeight="1" x14ac:dyDescent="0.25">
      <c r="B14" s="7" t="s">
        <v>15</v>
      </c>
      <c r="C14" s="27">
        <v>80</v>
      </c>
      <c r="D14" s="28">
        <v>80</v>
      </c>
      <c r="E14" s="26">
        <v>80</v>
      </c>
      <c r="F14" s="12">
        <f t="shared" si="0"/>
        <v>240</v>
      </c>
      <c r="H14" s="31"/>
      <c r="I14" s="14"/>
      <c r="J14" s="14"/>
      <c r="K14" s="2"/>
    </row>
    <row r="15" spans="2:11" ht="21.95" customHeight="1" x14ac:dyDescent="0.25">
      <c r="B15" s="8" t="s">
        <v>12</v>
      </c>
      <c r="C15" s="27">
        <v>4320</v>
      </c>
      <c r="D15" s="28">
        <v>4280</v>
      </c>
      <c r="E15" s="26">
        <v>2640</v>
      </c>
      <c r="F15" s="12">
        <f t="shared" si="0"/>
        <v>11240</v>
      </c>
      <c r="H15" s="37" t="s">
        <v>31</v>
      </c>
      <c r="I15" s="38" t="s">
        <v>41</v>
      </c>
      <c r="J15" s="38" t="s">
        <v>42</v>
      </c>
      <c r="K15" s="32" t="s">
        <v>43</v>
      </c>
    </row>
    <row r="16" spans="2:11" ht="21.95" customHeight="1" x14ac:dyDescent="0.25">
      <c r="B16" s="7" t="s">
        <v>16</v>
      </c>
      <c r="C16" s="27">
        <v>60</v>
      </c>
      <c r="D16" s="28">
        <v>60</v>
      </c>
      <c r="E16" s="26">
        <v>60</v>
      </c>
      <c r="F16" s="12">
        <f>(C16+D16+E16)/3</f>
        <v>60</v>
      </c>
      <c r="H16" s="34" t="s">
        <v>21</v>
      </c>
      <c r="I16" s="40">
        <v>5676</v>
      </c>
      <c r="J16" s="40">
        <v>5676</v>
      </c>
      <c r="K16" s="26">
        <v>4600</v>
      </c>
    </row>
    <row r="17" spans="2:11" ht="21.95" customHeight="1" x14ac:dyDescent="0.25">
      <c r="B17" s="8" t="s">
        <v>17</v>
      </c>
      <c r="C17" s="27">
        <v>3240</v>
      </c>
      <c r="D17" s="28">
        <v>3240</v>
      </c>
      <c r="E17" s="26">
        <v>2600</v>
      </c>
      <c r="F17" s="12">
        <f t="shared" si="0"/>
        <v>9080</v>
      </c>
      <c r="H17" s="34" t="s">
        <v>22</v>
      </c>
      <c r="I17" s="27">
        <v>4320</v>
      </c>
      <c r="J17" s="27">
        <v>4280</v>
      </c>
      <c r="K17" s="26">
        <v>2530</v>
      </c>
    </row>
    <row r="18" spans="2:11" ht="21.95" customHeight="1" x14ac:dyDescent="0.25">
      <c r="B18" s="7" t="s">
        <v>18</v>
      </c>
      <c r="C18" s="27">
        <v>60</v>
      </c>
      <c r="D18" s="28">
        <v>60</v>
      </c>
      <c r="E18" s="26">
        <v>60</v>
      </c>
      <c r="F18" s="12">
        <f>(C18+D18+E18)/3</f>
        <v>60</v>
      </c>
      <c r="H18" s="28" t="s">
        <v>23</v>
      </c>
      <c r="I18" s="27">
        <v>4320</v>
      </c>
      <c r="J18" s="27">
        <v>4380</v>
      </c>
      <c r="K18" s="26">
        <v>2630</v>
      </c>
    </row>
    <row r="19" spans="2:11" ht="21.95" customHeight="1" x14ac:dyDescent="0.25">
      <c r="B19" s="8" t="s">
        <v>14</v>
      </c>
      <c r="C19" s="27">
        <v>2520</v>
      </c>
      <c r="D19" s="27">
        <v>2520</v>
      </c>
      <c r="E19" s="26">
        <v>2000</v>
      </c>
      <c r="F19" s="12">
        <f t="shared" si="0"/>
        <v>7040</v>
      </c>
      <c r="H19" s="34" t="s">
        <v>24</v>
      </c>
      <c r="I19" s="27">
        <v>4320</v>
      </c>
      <c r="J19" s="27">
        <v>4280</v>
      </c>
      <c r="K19" s="26">
        <v>2640</v>
      </c>
    </row>
    <row r="20" spans="2:11" ht="21.95" customHeight="1" x14ac:dyDescent="0.25">
      <c r="B20" s="18"/>
      <c r="C20" s="13"/>
      <c r="D20" s="13"/>
      <c r="E20" s="26"/>
      <c r="F20" s="12">
        <f t="shared" si="0"/>
        <v>0</v>
      </c>
      <c r="H20" s="34" t="s">
        <v>25</v>
      </c>
      <c r="I20" s="27">
        <v>3240</v>
      </c>
      <c r="J20" s="27">
        <v>3240</v>
      </c>
      <c r="K20" s="26">
        <v>2600</v>
      </c>
    </row>
    <row r="21" spans="2:11" ht="21.95" customHeight="1" x14ac:dyDescent="0.25">
      <c r="B21" s="18"/>
      <c r="C21" s="13"/>
      <c r="D21" s="13"/>
      <c r="E21" s="11"/>
      <c r="F21" s="12">
        <f t="shared" si="0"/>
        <v>0</v>
      </c>
      <c r="H21" s="34" t="s">
        <v>30</v>
      </c>
      <c r="I21" s="27">
        <v>2520</v>
      </c>
      <c r="J21" s="27">
        <v>2520</v>
      </c>
      <c r="K21" s="26">
        <v>2000</v>
      </c>
    </row>
    <row r="22" spans="2:11" ht="21.95" customHeight="1" thickBot="1" x14ac:dyDescent="0.3">
      <c r="B22" s="18"/>
      <c r="C22" s="13"/>
      <c r="D22" s="13"/>
      <c r="E22" s="11"/>
      <c r="F22" s="12">
        <f t="shared" si="0"/>
        <v>0</v>
      </c>
      <c r="H22" s="34"/>
      <c r="I22" s="33"/>
      <c r="J22" s="33"/>
      <c r="K22" s="16"/>
    </row>
    <row r="23" spans="2:11" ht="21.95" customHeight="1" thickBot="1" x14ac:dyDescent="0.3">
      <c r="B23" s="47" t="s">
        <v>19</v>
      </c>
      <c r="C23" s="48"/>
      <c r="D23" s="48"/>
      <c r="E23" s="48"/>
      <c r="F23" s="49"/>
      <c r="H23" s="19"/>
      <c r="I23" s="20"/>
      <c r="J23" s="20"/>
      <c r="K23" s="20"/>
    </row>
    <row r="24" spans="2:11" x14ac:dyDescent="0.25">
      <c r="B24" s="19"/>
      <c r="C24" s="20"/>
      <c r="D24" s="20"/>
      <c r="E24" s="20"/>
      <c r="F24" s="21"/>
      <c r="I24" s="22"/>
      <c r="J24" s="15"/>
      <c r="K24" s="15"/>
    </row>
    <row r="25" spans="2:11" ht="24.75" customHeight="1" x14ac:dyDescent="0.25">
      <c r="I25" s="17"/>
      <c r="J25" s="2"/>
      <c r="K25" s="2"/>
    </row>
    <row r="26" spans="2:11" x14ac:dyDescent="0.25">
      <c r="B26" s="19"/>
      <c r="C26" s="20"/>
      <c r="D26" s="20"/>
      <c r="E26" s="20"/>
      <c r="I26" s="17"/>
      <c r="J26" s="2"/>
      <c r="K26" s="2"/>
    </row>
    <row r="27" spans="2:11" x14ac:dyDescent="0.25">
      <c r="B27" s="23"/>
      <c r="C27" s="20"/>
      <c r="D27" s="20"/>
      <c r="E27" s="20"/>
      <c r="I27" s="17"/>
      <c r="J27" s="2"/>
      <c r="K27" s="2"/>
    </row>
    <row r="28" spans="2:11" x14ac:dyDescent="0.25">
      <c r="B28" s="23"/>
      <c r="C28" s="20"/>
      <c r="D28" s="20"/>
      <c r="E28" s="20"/>
    </row>
    <row r="29" spans="2:11" x14ac:dyDescent="0.25">
      <c r="B29" s="23"/>
      <c r="C29" s="20"/>
      <c r="D29" s="20"/>
      <c r="E29" s="20"/>
    </row>
    <row r="30" spans="2:11" x14ac:dyDescent="0.25">
      <c r="B30" s="23"/>
      <c r="C30" s="20"/>
      <c r="D30" s="20"/>
      <c r="E30" s="20"/>
    </row>
    <row r="31" spans="2:11" x14ac:dyDescent="0.25">
      <c r="B31" s="23"/>
      <c r="C31" s="20"/>
      <c r="D31" s="20"/>
      <c r="E31" s="20"/>
    </row>
    <row r="32" spans="2:11" x14ac:dyDescent="0.25">
      <c r="B32" s="23"/>
      <c r="C32" s="20"/>
      <c r="D32" s="20"/>
      <c r="E32" s="20"/>
    </row>
    <row r="33" spans="2:5" x14ac:dyDescent="0.25">
      <c r="B33" s="23"/>
      <c r="C33" s="20"/>
      <c r="D33" s="20"/>
      <c r="E33" s="20"/>
    </row>
    <row r="34" spans="2:5" x14ac:dyDescent="0.25">
      <c r="B34" s="23"/>
      <c r="C34" s="20"/>
      <c r="D34" s="20"/>
      <c r="E34" s="20"/>
    </row>
    <row r="35" spans="2:5" x14ac:dyDescent="0.25">
      <c r="B35" s="23"/>
      <c r="C35" s="20"/>
      <c r="D35" s="20"/>
      <c r="E35" s="20"/>
    </row>
    <row r="36" spans="2:5" x14ac:dyDescent="0.25">
      <c r="B36" s="19"/>
      <c r="C36" s="20"/>
      <c r="D36" s="20"/>
      <c r="E36" s="20"/>
    </row>
    <row r="37" spans="2:5" x14ac:dyDescent="0.25">
      <c r="B37" s="19"/>
      <c r="C37" s="20"/>
      <c r="D37" s="20"/>
      <c r="E37" s="20"/>
    </row>
  </sheetData>
  <mergeCells count="8">
    <mergeCell ref="B23:F23"/>
    <mergeCell ref="C1:F1"/>
    <mergeCell ref="C2:F2"/>
    <mergeCell ref="B5:F5"/>
    <mergeCell ref="H5:K5"/>
    <mergeCell ref="B6:B7"/>
    <mergeCell ref="C6:E6"/>
    <mergeCell ref="F6:F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5C866-2416-4BAE-A5F8-F4416D2C6954}">
  <dimension ref="B1:M36"/>
  <sheetViews>
    <sheetView tabSelected="1" workbookViewId="0">
      <selection activeCell="I3" sqref="I3"/>
    </sheetView>
  </sheetViews>
  <sheetFormatPr baseColWidth="10" defaultColWidth="11.42578125" defaultRowHeight="15" x14ac:dyDescent="0.25"/>
  <cols>
    <col min="1" max="1" width="3.7109375" customWidth="1"/>
    <col min="2" max="2" width="35.7109375" customWidth="1"/>
    <col min="3" max="8" width="8.7109375" customWidth="1"/>
    <col min="9" max="9" width="25.28515625" customWidth="1"/>
    <col min="10" max="13" width="10.7109375" customWidth="1"/>
  </cols>
  <sheetData>
    <row r="1" spans="2:13" ht="29.25" customHeight="1" x14ac:dyDescent="0.25">
      <c r="C1" s="50" t="s">
        <v>0</v>
      </c>
      <c r="D1" s="50"/>
      <c r="E1" s="50"/>
      <c r="F1" s="50"/>
      <c r="G1" s="50"/>
    </row>
    <row r="2" spans="2:13" x14ac:dyDescent="0.25">
      <c r="C2" s="51" t="s">
        <v>1</v>
      </c>
      <c r="D2" s="51"/>
      <c r="E2" s="51"/>
      <c r="F2" s="51"/>
      <c r="G2" s="51"/>
    </row>
    <row r="3" spans="2:13" ht="15.75" x14ac:dyDescent="0.25">
      <c r="G3" s="1" t="s">
        <v>8</v>
      </c>
    </row>
    <row r="4" spans="2:13" ht="7.5" customHeight="1" x14ac:dyDescent="0.25"/>
    <row r="5" spans="2:13" ht="16.5" thickBot="1" x14ac:dyDescent="0.3">
      <c r="B5" s="52" t="s">
        <v>7</v>
      </c>
      <c r="C5" s="52"/>
      <c r="D5" s="52"/>
      <c r="E5" s="52"/>
      <c r="F5" s="52"/>
      <c r="G5" s="52"/>
      <c r="I5" s="53"/>
      <c r="J5" s="53"/>
      <c r="K5" s="53"/>
      <c r="L5" s="53"/>
      <c r="M5" s="53"/>
    </row>
    <row r="6" spans="2:13" ht="15.75" thickBot="1" x14ac:dyDescent="0.3">
      <c r="B6" s="54" t="s">
        <v>2</v>
      </c>
      <c r="C6" s="56">
        <v>2023</v>
      </c>
      <c r="D6" s="57"/>
      <c r="E6" s="57"/>
      <c r="F6" s="57"/>
      <c r="G6" s="54" t="s">
        <v>3</v>
      </c>
      <c r="I6" s="2"/>
      <c r="J6" s="2"/>
      <c r="K6" s="2"/>
      <c r="L6" s="2"/>
      <c r="M6" s="2"/>
    </row>
    <row r="7" spans="2:13" ht="39.75" thickBot="1" x14ac:dyDescent="0.3">
      <c r="B7" s="55"/>
      <c r="C7" s="41" t="s">
        <v>45</v>
      </c>
      <c r="D7" s="42" t="s">
        <v>46</v>
      </c>
      <c r="E7" s="43" t="s">
        <v>47</v>
      </c>
      <c r="F7" s="43" t="s">
        <v>48</v>
      </c>
      <c r="G7" s="55"/>
      <c r="I7" s="39" t="s">
        <v>44</v>
      </c>
      <c r="J7" s="44" t="s">
        <v>45</v>
      </c>
      <c r="K7" s="44" t="s">
        <v>46</v>
      </c>
      <c r="L7" s="44" t="s">
        <v>47</v>
      </c>
      <c r="M7" s="44" t="s">
        <v>48</v>
      </c>
    </row>
    <row r="8" spans="2:13" ht="21.95" customHeight="1" x14ac:dyDescent="0.25">
      <c r="B8" s="7" t="s">
        <v>11</v>
      </c>
      <c r="C8" s="40">
        <v>102</v>
      </c>
      <c r="D8" s="40">
        <v>102</v>
      </c>
      <c r="E8" s="46">
        <v>102</v>
      </c>
      <c r="F8" s="25">
        <v>100</v>
      </c>
      <c r="G8" s="10">
        <f>(C8+D8+F8)/3</f>
        <v>101.33333333333333</v>
      </c>
      <c r="I8" s="29" t="s">
        <v>21</v>
      </c>
      <c r="J8" s="40">
        <v>102</v>
      </c>
      <c r="K8" s="40">
        <v>102</v>
      </c>
      <c r="L8" s="46">
        <v>102</v>
      </c>
      <c r="M8" s="25">
        <v>100</v>
      </c>
    </row>
    <row r="9" spans="2:13" ht="21.95" customHeight="1" x14ac:dyDescent="0.25">
      <c r="B9" s="8" t="s">
        <v>9</v>
      </c>
      <c r="C9" s="40">
        <v>11200</v>
      </c>
      <c r="D9" s="40">
        <v>11200</v>
      </c>
      <c r="E9" s="40">
        <v>11220</v>
      </c>
      <c r="F9" s="26">
        <v>15952</v>
      </c>
      <c r="G9" s="12">
        <f t="shared" ref="G9:G21" si="0">SUM(C9:F9)</f>
        <v>49572</v>
      </c>
      <c r="I9" s="34" t="s">
        <v>22</v>
      </c>
      <c r="J9" s="27">
        <v>80</v>
      </c>
      <c r="K9" s="27">
        <v>80</v>
      </c>
      <c r="L9" s="27">
        <v>80</v>
      </c>
      <c r="M9" s="26">
        <v>80</v>
      </c>
    </row>
    <row r="10" spans="2:13" ht="21.95" customHeight="1" x14ac:dyDescent="0.25">
      <c r="B10" s="7" t="s">
        <v>10</v>
      </c>
      <c r="C10" s="27">
        <v>80</v>
      </c>
      <c r="D10" s="27">
        <v>80</v>
      </c>
      <c r="E10" s="27">
        <v>80</v>
      </c>
      <c r="F10" s="26">
        <v>80</v>
      </c>
      <c r="G10" s="12">
        <f>(F10+D10+E15+C10)/3</f>
        <v>3066.6666666666665</v>
      </c>
      <c r="I10" s="34" t="s">
        <v>23</v>
      </c>
      <c r="J10" s="27">
        <v>80</v>
      </c>
      <c r="K10" s="27">
        <v>80</v>
      </c>
      <c r="L10" s="27">
        <v>80</v>
      </c>
      <c r="M10" s="11">
        <v>80</v>
      </c>
    </row>
    <row r="11" spans="2:13" ht="21.95" customHeight="1" x14ac:dyDescent="0.25">
      <c r="B11" s="24" t="s">
        <v>12</v>
      </c>
      <c r="C11" s="27">
        <v>8960</v>
      </c>
      <c r="D11" s="27">
        <v>8960</v>
      </c>
      <c r="E11" s="27">
        <v>8960</v>
      </c>
      <c r="F11" s="26">
        <v>11130</v>
      </c>
      <c r="G11" s="12">
        <f t="shared" si="0"/>
        <v>38010</v>
      </c>
      <c r="I11" s="34" t="s">
        <v>24</v>
      </c>
      <c r="J11" s="27">
        <v>80</v>
      </c>
      <c r="K11" s="27">
        <v>80</v>
      </c>
      <c r="L11" s="27">
        <v>80</v>
      </c>
      <c r="M11" s="32">
        <v>80</v>
      </c>
    </row>
    <row r="12" spans="2:13" ht="21.95" customHeight="1" x14ac:dyDescent="0.25">
      <c r="B12" s="7" t="s">
        <v>13</v>
      </c>
      <c r="C12" s="40">
        <v>80</v>
      </c>
      <c r="D12" s="40">
        <v>80</v>
      </c>
      <c r="E12" s="40">
        <v>80</v>
      </c>
      <c r="F12" s="26">
        <v>80</v>
      </c>
      <c r="G12" s="12">
        <v>80</v>
      </c>
      <c r="I12" s="34" t="s">
        <v>25</v>
      </c>
      <c r="J12" s="33">
        <v>60</v>
      </c>
      <c r="K12" s="33">
        <v>60</v>
      </c>
      <c r="L12" s="33">
        <v>60</v>
      </c>
      <c r="M12" s="32">
        <v>60</v>
      </c>
    </row>
    <row r="13" spans="2:13" ht="21.95" customHeight="1" x14ac:dyDescent="0.25">
      <c r="B13" s="8" t="s">
        <v>14</v>
      </c>
      <c r="C13" s="27">
        <v>8960</v>
      </c>
      <c r="D13" s="27">
        <v>8960</v>
      </c>
      <c r="E13" s="27">
        <v>8960</v>
      </c>
      <c r="F13" s="26">
        <v>11330</v>
      </c>
      <c r="G13" s="12">
        <f t="shared" si="0"/>
        <v>38210</v>
      </c>
      <c r="I13" s="28" t="s">
        <v>26</v>
      </c>
      <c r="J13" s="35">
        <v>60</v>
      </c>
      <c r="K13" s="35">
        <v>60</v>
      </c>
      <c r="L13" s="35">
        <v>60</v>
      </c>
      <c r="M13" s="35">
        <v>60</v>
      </c>
    </row>
    <row r="14" spans="2:13" ht="21.95" customHeight="1" x14ac:dyDescent="0.25">
      <c r="B14" s="7" t="s">
        <v>15</v>
      </c>
      <c r="C14" s="27">
        <v>80</v>
      </c>
      <c r="D14" s="27">
        <v>80</v>
      </c>
      <c r="E14" s="27">
        <v>80</v>
      </c>
      <c r="F14" s="26">
        <v>80</v>
      </c>
      <c r="G14" s="12">
        <f>(C14+D14+E14+F14)/4</f>
        <v>80</v>
      </c>
      <c r="I14" s="31"/>
      <c r="J14" s="14"/>
      <c r="K14" s="14"/>
      <c r="L14" s="14"/>
      <c r="M14" s="2"/>
    </row>
    <row r="15" spans="2:13" ht="21.95" customHeight="1" x14ac:dyDescent="0.25">
      <c r="B15" s="8" t="s">
        <v>12</v>
      </c>
      <c r="C15" s="27">
        <v>8960</v>
      </c>
      <c r="D15" s="27">
        <v>8960</v>
      </c>
      <c r="E15" s="27">
        <v>8960</v>
      </c>
      <c r="F15" s="26">
        <v>11240</v>
      </c>
      <c r="G15" s="12">
        <f t="shared" si="0"/>
        <v>38120</v>
      </c>
      <c r="I15" s="37" t="s">
        <v>31</v>
      </c>
      <c r="J15" s="38" t="s">
        <v>45</v>
      </c>
      <c r="K15" s="38" t="s">
        <v>46</v>
      </c>
      <c r="L15" s="38" t="s">
        <v>47</v>
      </c>
      <c r="M15" s="32" t="s">
        <v>48</v>
      </c>
    </row>
    <row r="16" spans="2:13" ht="21.95" customHeight="1" x14ac:dyDescent="0.25">
      <c r="B16" s="7" t="s">
        <v>16</v>
      </c>
      <c r="C16" s="27">
        <v>60</v>
      </c>
      <c r="D16" s="27">
        <v>60</v>
      </c>
      <c r="E16" s="27">
        <v>60</v>
      </c>
      <c r="F16" s="26">
        <v>60</v>
      </c>
      <c r="G16" s="12">
        <f>(C16+D16+E16+F16)/4</f>
        <v>60</v>
      </c>
      <c r="I16" s="34" t="s">
        <v>21</v>
      </c>
      <c r="J16" s="40">
        <v>11200</v>
      </c>
      <c r="K16" s="40">
        <v>11200</v>
      </c>
      <c r="L16" s="40">
        <v>11220</v>
      </c>
      <c r="M16" s="26">
        <v>15952</v>
      </c>
    </row>
    <row r="17" spans="2:13" ht="21.95" customHeight="1" x14ac:dyDescent="0.25">
      <c r="B17" s="8" t="s">
        <v>17</v>
      </c>
      <c r="C17" s="27">
        <v>7520</v>
      </c>
      <c r="D17" s="27">
        <v>7520</v>
      </c>
      <c r="E17" s="27">
        <v>4520</v>
      </c>
      <c r="F17" s="26">
        <v>9080</v>
      </c>
      <c r="G17" s="12">
        <f t="shared" si="0"/>
        <v>28640</v>
      </c>
      <c r="I17" s="34" t="s">
        <v>22</v>
      </c>
      <c r="J17" s="27">
        <v>8960</v>
      </c>
      <c r="K17" s="27">
        <v>8960</v>
      </c>
      <c r="L17" s="27">
        <v>8960</v>
      </c>
      <c r="M17" s="26">
        <v>11130</v>
      </c>
    </row>
    <row r="18" spans="2:13" ht="21.95" customHeight="1" x14ac:dyDescent="0.25">
      <c r="B18" s="7" t="s">
        <v>18</v>
      </c>
      <c r="C18" s="27">
        <v>60</v>
      </c>
      <c r="D18" s="27">
        <v>60</v>
      </c>
      <c r="E18" s="27">
        <v>60</v>
      </c>
      <c r="F18" s="26">
        <v>60</v>
      </c>
      <c r="G18" s="12">
        <f>(C18+D18+F18)/3</f>
        <v>60</v>
      </c>
      <c r="I18" s="28" t="s">
        <v>23</v>
      </c>
      <c r="J18" s="27">
        <v>8960</v>
      </c>
      <c r="K18" s="27">
        <v>8960</v>
      </c>
      <c r="L18" s="27">
        <v>8960</v>
      </c>
      <c r="M18" s="26">
        <v>11330</v>
      </c>
    </row>
    <row r="19" spans="2:13" ht="21.95" customHeight="1" x14ac:dyDescent="0.25">
      <c r="B19" s="8" t="s">
        <v>14</v>
      </c>
      <c r="C19" s="27">
        <v>6720</v>
      </c>
      <c r="D19" s="27">
        <v>2520</v>
      </c>
      <c r="E19" s="27">
        <v>6720</v>
      </c>
      <c r="F19" s="26">
        <v>7040</v>
      </c>
      <c r="G19" s="12">
        <f t="shared" si="0"/>
        <v>23000</v>
      </c>
      <c r="I19" s="34" t="s">
        <v>24</v>
      </c>
      <c r="J19" s="27">
        <v>8960</v>
      </c>
      <c r="K19" s="27">
        <v>8960</v>
      </c>
      <c r="L19" s="27">
        <v>8960</v>
      </c>
      <c r="M19" s="26">
        <v>11240</v>
      </c>
    </row>
    <row r="20" spans="2:13" ht="21.95" customHeight="1" x14ac:dyDescent="0.25">
      <c r="B20" s="18"/>
      <c r="C20" s="13"/>
      <c r="D20" s="45"/>
      <c r="E20" s="13"/>
      <c r="F20" s="26"/>
      <c r="G20" s="12">
        <f t="shared" si="0"/>
        <v>0</v>
      </c>
      <c r="I20" s="34" t="s">
        <v>25</v>
      </c>
      <c r="J20" s="27">
        <v>7520</v>
      </c>
      <c r="K20" s="27">
        <v>7520</v>
      </c>
      <c r="L20" s="27">
        <v>4520</v>
      </c>
      <c r="M20" s="26">
        <v>9080</v>
      </c>
    </row>
    <row r="21" spans="2:13" ht="21.95" customHeight="1" thickBot="1" x14ac:dyDescent="0.3">
      <c r="B21" s="18"/>
      <c r="C21" s="13"/>
      <c r="D21" s="45"/>
      <c r="E21" s="13"/>
      <c r="F21" s="11"/>
      <c r="G21" s="12">
        <f t="shared" si="0"/>
        <v>0</v>
      </c>
      <c r="I21" s="34" t="s">
        <v>30</v>
      </c>
      <c r="J21" s="27">
        <v>6720</v>
      </c>
      <c r="K21" s="27">
        <v>2520</v>
      </c>
      <c r="L21" s="27">
        <v>6720</v>
      </c>
      <c r="M21" s="26">
        <v>7040</v>
      </c>
    </row>
    <row r="22" spans="2:13" ht="21.95" customHeight="1" thickBot="1" x14ac:dyDescent="0.3">
      <c r="B22" s="47" t="s">
        <v>19</v>
      </c>
      <c r="C22" s="48"/>
      <c r="D22" s="48"/>
      <c r="E22" s="48"/>
      <c r="F22" s="48"/>
      <c r="G22" s="49"/>
      <c r="I22" s="19"/>
      <c r="J22" s="20"/>
      <c r="K22" s="20"/>
      <c r="L22" s="20"/>
      <c r="M22" s="20"/>
    </row>
    <row r="23" spans="2:13" x14ac:dyDescent="0.25">
      <c r="B23" s="19"/>
      <c r="C23" s="20"/>
      <c r="D23" s="20"/>
      <c r="E23" s="20"/>
      <c r="F23" s="20"/>
      <c r="G23" s="21"/>
      <c r="J23" s="22"/>
      <c r="K23" s="15"/>
      <c r="L23" s="15"/>
      <c r="M23" s="15"/>
    </row>
    <row r="24" spans="2:13" ht="24.75" customHeight="1" x14ac:dyDescent="0.25">
      <c r="J24" s="17"/>
      <c r="K24" s="2"/>
      <c r="L24" s="2"/>
      <c r="M24" s="2"/>
    </row>
    <row r="25" spans="2:13" x14ac:dyDescent="0.25">
      <c r="B25" s="19"/>
      <c r="C25" s="20"/>
      <c r="D25" s="20"/>
      <c r="E25" s="20"/>
      <c r="F25" s="20"/>
      <c r="J25" s="17"/>
      <c r="K25" s="2"/>
      <c r="L25" s="2"/>
      <c r="M25" s="2"/>
    </row>
    <row r="26" spans="2:13" x14ac:dyDescent="0.25">
      <c r="B26" s="23"/>
      <c r="C26" s="20"/>
      <c r="D26" s="20"/>
      <c r="E26" s="20"/>
      <c r="F26" s="20"/>
      <c r="J26" s="17"/>
      <c r="K26" s="2"/>
      <c r="L26" s="2"/>
      <c r="M26" s="2"/>
    </row>
    <row r="27" spans="2:13" x14ac:dyDescent="0.25">
      <c r="B27" s="23"/>
      <c r="C27" s="20"/>
      <c r="D27" s="20"/>
      <c r="E27" s="20"/>
      <c r="F27" s="20"/>
    </row>
    <row r="28" spans="2:13" x14ac:dyDescent="0.25">
      <c r="B28" s="23"/>
      <c r="C28" s="20"/>
      <c r="D28" s="20"/>
      <c r="E28" s="20"/>
      <c r="F28" s="20"/>
    </row>
    <row r="29" spans="2:13" x14ac:dyDescent="0.25">
      <c r="B29" s="23"/>
      <c r="C29" s="20"/>
      <c r="D29" s="20"/>
      <c r="E29" s="20"/>
      <c r="F29" s="20"/>
    </row>
    <row r="30" spans="2:13" x14ac:dyDescent="0.25">
      <c r="B30" s="23"/>
      <c r="C30" s="20"/>
      <c r="D30" s="20"/>
      <c r="E30" s="20"/>
      <c r="F30" s="20"/>
    </row>
    <row r="31" spans="2:13" x14ac:dyDescent="0.25">
      <c r="B31" s="23"/>
      <c r="C31" s="20"/>
      <c r="D31" s="20"/>
      <c r="E31" s="20"/>
      <c r="F31" s="20"/>
    </row>
    <row r="32" spans="2:13" x14ac:dyDescent="0.25">
      <c r="B32" s="23"/>
      <c r="C32" s="20"/>
      <c r="D32" s="20"/>
      <c r="E32" s="20"/>
      <c r="F32" s="20"/>
    </row>
    <row r="33" spans="2:6" x14ac:dyDescent="0.25">
      <c r="B33" s="23"/>
      <c r="C33" s="20"/>
      <c r="D33" s="20"/>
      <c r="E33" s="20"/>
      <c r="F33" s="20"/>
    </row>
    <row r="34" spans="2:6" x14ac:dyDescent="0.25">
      <c r="B34" s="23"/>
      <c r="C34" s="20"/>
      <c r="D34" s="20"/>
      <c r="E34" s="20"/>
      <c r="F34" s="20"/>
    </row>
    <row r="35" spans="2:6" x14ac:dyDescent="0.25">
      <c r="B35" s="19"/>
      <c r="C35" s="20"/>
      <c r="D35" s="20"/>
      <c r="E35" s="20"/>
      <c r="F35" s="20"/>
    </row>
    <row r="36" spans="2:6" x14ac:dyDescent="0.25">
      <c r="B36" s="19"/>
      <c r="C36" s="20"/>
      <c r="D36" s="20"/>
      <c r="E36" s="20"/>
      <c r="F36" s="20"/>
    </row>
  </sheetData>
  <mergeCells count="8">
    <mergeCell ref="B22:G22"/>
    <mergeCell ref="C1:G1"/>
    <mergeCell ref="C2:G2"/>
    <mergeCell ref="B5:G5"/>
    <mergeCell ref="I5:M5"/>
    <mergeCell ref="B6:B7"/>
    <mergeCell ref="C6:F6"/>
    <mergeCell ref="G6:G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PRIMER TRIMESTRE</vt:lpstr>
      <vt:lpstr>SEGUNDO TRIMESTRE</vt:lpstr>
      <vt:lpstr>TERCER TRIMESTRE</vt:lpstr>
      <vt:lpstr>CUARTO TRIMESTRE</vt:lpstr>
      <vt:lpstr>ANUAL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2023-04-19T15:40:46Z</cp:lastPrinted>
  <dcterms:created xsi:type="dcterms:W3CDTF">2023-03-29T17:44:25Z</dcterms:created>
  <dcterms:modified xsi:type="dcterms:W3CDTF">2024-01-16T18:16:21Z</dcterms:modified>
</cp:coreProperties>
</file>