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INFORMES 2023\"/>
    </mc:Choice>
  </mc:AlternateContent>
  <xr:revisionPtr revIDLastSave="0" documentId="13_ncr:1_{CBFE1A4A-2533-433F-BD5B-A08B79B3B576}" xr6:coauthVersionLast="47" xr6:coauthVersionMax="47" xr10:uidLastSave="{00000000-0000-0000-0000-000000000000}"/>
  <bookViews>
    <workbookView xWindow="-120" yWindow="-120" windowWidth="20730" windowHeight="11160" activeTab="4" xr2:uid="{37B2F25A-125A-4ADB-9650-44FD312F08B7}"/>
  </bookViews>
  <sheets>
    <sheet name="1er. trimestre" sheetId="1" r:id="rId1"/>
    <sheet name="2do. trimestre" sheetId="2" r:id="rId2"/>
    <sheet name="3er. Trimestre" sheetId="3" r:id="rId3"/>
    <sheet name="4to. Trimestre" sheetId="4" r:id="rId4"/>
    <sheet name="ANUAL" sheetId="5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5" l="1"/>
  <c r="F8" i="3"/>
  <c r="F8" i="2"/>
  <c r="F8" i="1"/>
  <c r="G8" i="5"/>
  <c r="G19" i="5"/>
  <c r="G18" i="5"/>
  <c r="G17" i="5"/>
  <c r="G16" i="5"/>
  <c r="G14" i="5"/>
  <c r="G13" i="5"/>
  <c r="G12" i="5"/>
  <c r="G11" i="5"/>
  <c r="G10" i="5"/>
  <c r="G9" i="5"/>
  <c r="F15" i="4" l="1"/>
  <c r="F14" i="4"/>
  <c r="F8" i="4"/>
  <c r="F19" i="4"/>
  <c r="F18" i="4"/>
  <c r="F17" i="4"/>
  <c r="F16" i="4"/>
  <c r="F13" i="4"/>
  <c r="F12" i="4"/>
  <c r="F11" i="4"/>
  <c r="F10" i="4"/>
  <c r="F9" i="4"/>
  <c r="F19" i="3"/>
  <c r="F18" i="3"/>
  <c r="F17" i="3"/>
  <c r="F16" i="3"/>
  <c r="F15" i="3"/>
  <c r="F14" i="3"/>
  <c r="F13" i="3"/>
  <c r="F12" i="3"/>
  <c r="F11" i="3"/>
  <c r="F10" i="3"/>
  <c r="F9" i="3"/>
  <c r="F19" i="2"/>
  <c r="F18" i="2"/>
  <c r="F17" i="2"/>
  <c r="F16" i="2"/>
  <c r="F15" i="2"/>
  <c r="F14" i="2"/>
  <c r="F13" i="2"/>
  <c r="F12" i="2"/>
  <c r="F11" i="2"/>
  <c r="F10" i="2"/>
  <c r="F9" i="2"/>
  <c r="F12" i="1"/>
  <c r="F9" i="1"/>
  <c r="F19" i="1"/>
  <c r="F18" i="1"/>
  <c r="F17" i="1"/>
  <c r="F16" i="1"/>
  <c r="F15" i="1"/>
  <c r="F14" i="1"/>
  <c r="F13" i="1"/>
  <c r="F11" i="1"/>
  <c r="F10" i="1"/>
</calcChain>
</file>

<file path=xl/sharedStrings.xml><?xml version="1.0" encoding="utf-8"?>
<sst xmlns="http://schemas.openxmlformats.org/spreadsheetml/2006/main" count="178" uniqueCount="46">
  <si>
    <t>SISTEMA PARA EL DESARROLLO INTEGRAL DE LA FAMILIA DE ATOTONILCO</t>
  </si>
  <si>
    <t>INDICADORES DE DESEMPEÑO 2023</t>
  </si>
  <si>
    <t>INDICADORES</t>
  </si>
  <si>
    <t>TOTAL</t>
  </si>
  <si>
    <t>ENE</t>
  </si>
  <si>
    <t>FEB</t>
  </si>
  <si>
    <t>MAR</t>
  </si>
  <si>
    <t>ORIENTACIÓN ALIMENTARIA</t>
  </si>
  <si>
    <t>SERVICIOS DE ALIMENTARIA</t>
  </si>
  <si>
    <t>Fuente: ORIENTACION ALIMENTARIA</t>
  </si>
  <si>
    <t>Población beneficiada con programas alimentarios</t>
  </si>
  <si>
    <t>población beneficiada con PAAD</t>
  </si>
  <si>
    <t>Apoyos alimentarios PAAD otorgados</t>
  </si>
  <si>
    <t>Beneficiarios con Orientación Nutricional</t>
  </si>
  <si>
    <t>Población beneficiada programa 1000 días</t>
  </si>
  <si>
    <t>apoyos alimentarios 1000 días de vida</t>
  </si>
  <si>
    <t>Población beneficiada con Alimmentación Escolar</t>
  </si>
  <si>
    <t>Centros Educativos Beneficiados</t>
  </si>
  <si>
    <t>Apoyos alimentarios Escolares</t>
  </si>
  <si>
    <t>alumnos con seguimiento nutricional</t>
  </si>
  <si>
    <t>Población beneficiada  PAAD</t>
  </si>
  <si>
    <t>apoyos alimentarios PAAD</t>
  </si>
  <si>
    <t>Población beneficiada 1000 d</t>
  </si>
  <si>
    <t>apoyos alimentarios 1000 d</t>
  </si>
  <si>
    <t>Población beneficiada Alimentación Escolar</t>
  </si>
  <si>
    <t>apoyos Alimentación Escolar</t>
  </si>
  <si>
    <t>ENERO</t>
  </si>
  <si>
    <t>FEBRERO</t>
  </si>
  <si>
    <t>MARZO</t>
  </si>
  <si>
    <t>Beneficiarios PAAD en Orientación Nutricional</t>
  </si>
  <si>
    <t>Beneficiarios 1000días en Orientación Nutricional</t>
  </si>
  <si>
    <t>Alumnos con seguimiento nutricional</t>
  </si>
  <si>
    <t>ABR</t>
  </si>
  <si>
    <t>MAY</t>
  </si>
  <si>
    <t>JUN</t>
  </si>
  <si>
    <t xml:space="preserve">JUN </t>
  </si>
  <si>
    <t>JUL</t>
  </si>
  <si>
    <t>AGO</t>
  </si>
  <si>
    <t>SEP</t>
  </si>
  <si>
    <t>OCT</t>
  </si>
  <si>
    <t>NOV</t>
  </si>
  <si>
    <t>DIC</t>
  </si>
  <si>
    <t>ENE-MAR</t>
  </si>
  <si>
    <t>ABR-JUN</t>
  </si>
  <si>
    <t>JUL-SEP</t>
  </si>
  <si>
    <t>OCT-DIC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</si>
</sst>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</font>
    <font>
      <sz val="11"/>
      <name val="Calibri"/>
      <family val="2"/>
      <scheme val="minor"/>
    </font>
    <font>
      <sz val="9"/>
      <name val="Calibri"/>
      <family val="2"/>
    </font>
    <font>
      <sz val="9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8" fillId="0" borderId="0" xfId="0" applyFont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0" fillId="0" borderId="9" xfId="0" applyBorder="1"/>
    <xf numFmtId="0" fontId="1" fillId="3" borderId="9" xfId="0" applyFont="1" applyFill="1" applyBorder="1" applyAlignment="1">
      <alignment horizontal="center" vertical="center"/>
    </xf>
    <xf numFmtId="3" fontId="0" fillId="4" borderId="11" xfId="0" applyNumberFormat="1" applyFill="1" applyBorder="1" applyAlignment="1">
      <alignment horizontal="center" vertical="center"/>
    </xf>
    <xf numFmtId="3" fontId="0" fillId="4" borderId="12" xfId="0" applyNumberFormat="1" applyFill="1" applyBorder="1" applyAlignment="1">
      <alignment horizontal="center" vertical="center"/>
    </xf>
    <xf numFmtId="3" fontId="2" fillId="5" borderId="10" xfId="0" applyNumberFormat="1" applyFont="1" applyFill="1" applyBorder="1" applyAlignment="1">
      <alignment horizontal="center" vertical="center"/>
    </xf>
    <xf numFmtId="0" fontId="9" fillId="4" borderId="9" xfId="0" applyFont="1" applyFill="1" applyBorder="1" applyAlignment="1" applyProtection="1">
      <alignment vertical="center"/>
      <protection locked="0"/>
    </xf>
    <xf numFmtId="3" fontId="0" fillId="4" borderId="9" xfId="0" applyNumberFormat="1" applyFill="1" applyBorder="1" applyAlignment="1">
      <alignment horizontal="center" vertical="center"/>
    </xf>
    <xf numFmtId="0" fontId="9" fillId="4" borderId="13" xfId="0" applyFont="1" applyFill="1" applyBorder="1" applyAlignment="1" applyProtection="1">
      <alignment horizontal="left" vertical="center" wrapText="1"/>
      <protection locked="0"/>
    </xf>
    <xf numFmtId="3" fontId="0" fillId="4" borderId="14" xfId="0" applyNumberFormat="1" applyFill="1" applyBorder="1" applyAlignment="1">
      <alignment horizontal="center" vertical="center"/>
    </xf>
    <xf numFmtId="3" fontId="2" fillId="5" borderId="15" xfId="0" applyNumberFormat="1" applyFont="1" applyFill="1" applyBorder="1" applyAlignment="1">
      <alignment horizontal="center" vertical="center"/>
    </xf>
    <xf numFmtId="0" fontId="9" fillId="4" borderId="9" xfId="0" applyFont="1" applyFill="1" applyBorder="1" applyAlignment="1" applyProtection="1">
      <alignment horizontal="left" vertical="center" wrapText="1"/>
      <protection locked="0"/>
    </xf>
    <xf numFmtId="0" fontId="9" fillId="4" borderId="13" xfId="0" applyFont="1" applyFill="1" applyBorder="1" applyAlignment="1" applyProtection="1">
      <alignment horizontal="left" vertical="center"/>
      <protection locked="0"/>
    </xf>
    <xf numFmtId="0" fontId="5" fillId="4" borderId="9" xfId="0" applyFont="1" applyFill="1" applyBorder="1" applyAlignment="1">
      <alignment horizontal="left" vertical="center" wrapText="1"/>
    </xf>
    <xf numFmtId="3" fontId="0" fillId="4" borderId="16" xfId="0" applyNumberFormat="1" applyFill="1" applyBorder="1" applyAlignment="1">
      <alignment horizontal="center" vertical="center"/>
    </xf>
    <xf numFmtId="0" fontId="5" fillId="0" borderId="9" xfId="0" applyFont="1" applyBorder="1" applyAlignment="1">
      <alignment vertical="top" wrapText="1"/>
    </xf>
    <xf numFmtId="0" fontId="10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vertical="center" wrapText="1"/>
    </xf>
    <xf numFmtId="0" fontId="1" fillId="4" borderId="0" xfId="0" applyFont="1" applyFill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9" fillId="4" borderId="17" xfId="0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center" vertical="center"/>
    </xf>
    <xf numFmtId="0" fontId="5" fillId="0" borderId="9" xfId="0" applyFont="1" applyBorder="1" applyAlignment="1">
      <alignment wrapText="1"/>
    </xf>
    <xf numFmtId="0" fontId="5" fillId="0" borderId="9" xfId="0" applyFont="1" applyBorder="1" applyAlignment="1">
      <alignment vertical="center"/>
    </xf>
    <xf numFmtId="0" fontId="5" fillId="0" borderId="0" xfId="0" applyFont="1" applyAlignment="1">
      <alignment horizontal="left" vertical="top" wrapText="1"/>
    </xf>
    <xf numFmtId="3" fontId="5" fillId="0" borderId="0" xfId="0" applyNumberFormat="1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left" vertical="top" wrapText="1"/>
    </xf>
    <xf numFmtId="0" fontId="11" fillId="4" borderId="10" xfId="0" applyFont="1" applyFill="1" applyBorder="1" applyAlignment="1" applyProtection="1">
      <alignment vertical="center" wrapText="1"/>
      <protection locked="0"/>
    </xf>
    <xf numFmtId="0" fontId="8" fillId="4" borderId="9" xfId="0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3" fillId="3" borderId="9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2" fillId="0" borderId="9" xfId="0" applyFont="1" applyBorder="1" applyAlignment="1">
      <alignment horizontal="left" vertical="center" wrapText="1"/>
    </xf>
    <xf numFmtId="0" fontId="12" fillId="0" borderId="9" xfId="0" applyFont="1" applyBorder="1" applyAlignment="1">
      <alignment vertical="center" wrapText="1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/>
    </xf>
    <xf numFmtId="0" fontId="7" fillId="0" borderId="1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primer trimestre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'1er. trimestre'!$I$7</c:f>
              <c:strCache>
                <c:ptCount val="1"/>
                <c:pt idx="0">
                  <c:v>ENE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'1er. trimestre'!$H$8:$H$13</c:f>
              <c:strCache>
                <c:ptCount val="6"/>
                <c:pt idx="0">
                  <c:v>Población beneficiada  PAAD</c:v>
                </c:pt>
                <c:pt idx="1">
                  <c:v>apoyos alimentarios PAAD</c:v>
                </c:pt>
                <c:pt idx="2">
                  <c:v>Población beneficiada 1000 d</c:v>
                </c:pt>
                <c:pt idx="3">
                  <c:v>apoyos alimentarios 1000 d</c:v>
                </c:pt>
                <c:pt idx="4">
                  <c:v>Población beneficiada Alimentación Escolar</c:v>
                </c:pt>
                <c:pt idx="5">
                  <c:v>apoyos Alimentación Escolar</c:v>
                </c:pt>
              </c:strCache>
            </c:strRef>
          </c:cat>
          <c:val>
            <c:numRef>
              <c:f>'1er. trimestre'!$I$8:$I$13</c:f>
              <c:numCache>
                <c:formatCode>#,##0</c:formatCode>
                <c:ptCount val="6"/>
                <c:pt idx="0">
                  <c:v>611</c:v>
                </c:pt>
                <c:pt idx="1">
                  <c:v>611</c:v>
                </c:pt>
                <c:pt idx="2">
                  <c:v>180</c:v>
                </c:pt>
                <c:pt idx="3" formatCode="General">
                  <c:v>180</c:v>
                </c:pt>
                <c:pt idx="4" formatCode="General">
                  <c:v>2305</c:v>
                </c:pt>
                <c:pt idx="5" formatCode="General">
                  <c:v>19362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BC-4C80-BF2B-EA65B22BEA0D}"/>
            </c:ext>
          </c:extLst>
        </c:ser>
        <c:ser>
          <c:idx val="1"/>
          <c:order val="1"/>
          <c:tx>
            <c:strRef>
              <c:f>'1er. trimestre'!$J$7</c:f>
              <c:strCache>
                <c:ptCount val="1"/>
                <c:pt idx="0">
                  <c:v>FEB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'1er. trimestre'!$H$8:$H$13</c:f>
              <c:strCache>
                <c:ptCount val="6"/>
                <c:pt idx="0">
                  <c:v>Población beneficiada  PAAD</c:v>
                </c:pt>
                <c:pt idx="1">
                  <c:v>apoyos alimentarios PAAD</c:v>
                </c:pt>
                <c:pt idx="2">
                  <c:v>Población beneficiada 1000 d</c:v>
                </c:pt>
                <c:pt idx="3">
                  <c:v>apoyos alimentarios 1000 d</c:v>
                </c:pt>
                <c:pt idx="4">
                  <c:v>Población beneficiada Alimentación Escolar</c:v>
                </c:pt>
                <c:pt idx="5">
                  <c:v>apoyos Alimentación Escolar</c:v>
                </c:pt>
              </c:strCache>
            </c:strRef>
          </c:cat>
          <c:val>
            <c:numRef>
              <c:f>'1er. trimestre'!$J$8:$J$13</c:f>
              <c:numCache>
                <c:formatCode>#,##0</c:formatCode>
                <c:ptCount val="6"/>
                <c:pt idx="0">
                  <c:v>611</c:v>
                </c:pt>
                <c:pt idx="1">
                  <c:v>611</c:v>
                </c:pt>
                <c:pt idx="2">
                  <c:v>180</c:v>
                </c:pt>
                <c:pt idx="3" formatCode="General">
                  <c:v>180</c:v>
                </c:pt>
                <c:pt idx="4" formatCode="General">
                  <c:v>2305</c:v>
                </c:pt>
                <c:pt idx="5" formatCode="General">
                  <c:v>19362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BC-4C80-BF2B-EA65B22BEA0D}"/>
            </c:ext>
          </c:extLst>
        </c:ser>
        <c:ser>
          <c:idx val="2"/>
          <c:order val="2"/>
          <c:tx>
            <c:strRef>
              <c:f>'1er. trimestre'!$K$7</c:f>
              <c:strCache>
                <c:ptCount val="1"/>
                <c:pt idx="0">
                  <c:v>MAR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'1er. trimestre'!$H$8:$H$13</c:f>
              <c:strCache>
                <c:ptCount val="6"/>
                <c:pt idx="0">
                  <c:v>Población beneficiada  PAAD</c:v>
                </c:pt>
                <c:pt idx="1">
                  <c:v>apoyos alimentarios PAAD</c:v>
                </c:pt>
                <c:pt idx="2">
                  <c:v>Población beneficiada 1000 d</c:v>
                </c:pt>
                <c:pt idx="3">
                  <c:v>apoyos alimentarios 1000 d</c:v>
                </c:pt>
                <c:pt idx="4">
                  <c:v>Población beneficiada Alimentación Escolar</c:v>
                </c:pt>
                <c:pt idx="5">
                  <c:v>apoyos Alimentación Escolar</c:v>
                </c:pt>
              </c:strCache>
            </c:strRef>
          </c:cat>
          <c:val>
            <c:numRef>
              <c:f>'1er. trimestre'!$K$8:$K$13</c:f>
              <c:numCache>
                <c:formatCode>#,##0</c:formatCode>
                <c:ptCount val="6"/>
                <c:pt idx="0">
                  <c:v>611</c:v>
                </c:pt>
                <c:pt idx="1">
                  <c:v>611</c:v>
                </c:pt>
                <c:pt idx="2">
                  <c:v>180</c:v>
                </c:pt>
                <c:pt idx="3" formatCode="General">
                  <c:v>180</c:v>
                </c:pt>
                <c:pt idx="4" formatCode="General">
                  <c:v>2305</c:v>
                </c:pt>
                <c:pt idx="5" formatCode="General">
                  <c:v>19362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BC-4C80-BF2B-EA65B22BEA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66592552"/>
        <c:axId val="466593208"/>
        <c:axId val="217183648"/>
      </c:bar3DChart>
      <c:catAx>
        <c:axId val="466592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66593208"/>
        <c:crosses val="autoZero"/>
        <c:auto val="1"/>
        <c:lblAlgn val="ctr"/>
        <c:lblOffset val="100"/>
        <c:noMultiLvlLbl val="0"/>
      </c:catAx>
      <c:valAx>
        <c:axId val="466593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66592552"/>
        <c:crosses val="autoZero"/>
        <c:crossBetween val="between"/>
      </c:valAx>
      <c:serAx>
        <c:axId val="21718364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66593208"/>
        <c:crosses val="autoZero"/>
      </c:ser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ANUAL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ANUAL!$I$16</c:f>
              <c:strCache>
                <c:ptCount val="1"/>
                <c:pt idx="0">
                  <c:v>Beneficiarios PAAD en Orientación Nutricional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ANUAL!$J$15:$M$15</c:f>
              <c:strCache>
                <c:ptCount val="4"/>
                <c:pt idx="0">
                  <c:v>ENE-MAR</c:v>
                </c:pt>
                <c:pt idx="1">
                  <c:v>ABR-JUN</c:v>
                </c:pt>
                <c:pt idx="2">
                  <c:v>JUL-SEP</c:v>
                </c:pt>
                <c:pt idx="3">
                  <c:v>OCT-DIC</c:v>
                </c:pt>
              </c:strCache>
            </c:strRef>
          </c:cat>
          <c:val>
            <c:numRef>
              <c:f>ANUAL!$J$16:$M$16</c:f>
              <c:numCache>
                <c:formatCode>#,##0</c:formatCode>
                <c:ptCount val="4"/>
                <c:pt idx="0">
                  <c:v>222</c:v>
                </c:pt>
                <c:pt idx="1">
                  <c:v>222</c:v>
                </c:pt>
                <c:pt idx="2">
                  <c:v>278</c:v>
                </c:pt>
                <c:pt idx="3">
                  <c:v>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91-488F-BEE2-1DAE1F9E9837}"/>
            </c:ext>
          </c:extLst>
        </c:ser>
        <c:ser>
          <c:idx val="1"/>
          <c:order val="1"/>
          <c:tx>
            <c:strRef>
              <c:f>ANUAL!$I$17</c:f>
              <c:strCache>
                <c:ptCount val="1"/>
                <c:pt idx="0">
                  <c:v>Beneficiarios 1000días en Orientación Nutricional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ANUAL!$J$15:$M$15</c:f>
              <c:strCache>
                <c:ptCount val="4"/>
                <c:pt idx="0">
                  <c:v>ENE-MAR</c:v>
                </c:pt>
                <c:pt idx="1">
                  <c:v>ABR-JUN</c:v>
                </c:pt>
                <c:pt idx="2">
                  <c:v>JUL-SEP</c:v>
                </c:pt>
                <c:pt idx="3">
                  <c:v>OCT-DIC</c:v>
                </c:pt>
              </c:strCache>
            </c:strRef>
          </c:cat>
          <c:val>
            <c:numRef>
              <c:f>ANUAL!$J$17:$M$17</c:f>
              <c:numCache>
                <c:formatCode>General</c:formatCode>
                <c:ptCount val="4"/>
                <c:pt idx="0">
                  <c:v>284</c:v>
                </c:pt>
                <c:pt idx="1">
                  <c:v>298</c:v>
                </c:pt>
                <c:pt idx="2">
                  <c:v>284</c:v>
                </c:pt>
                <c:pt idx="3">
                  <c:v>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91-488F-BEE2-1DAE1F9E9837}"/>
            </c:ext>
          </c:extLst>
        </c:ser>
        <c:ser>
          <c:idx val="2"/>
          <c:order val="2"/>
          <c:tx>
            <c:strRef>
              <c:f>ANUAL!$I$18</c:f>
              <c:strCache>
                <c:ptCount val="1"/>
                <c:pt idx="0">
                  <c:v>Alumnos con seguimiento nutricional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ANUAL!$J$15:$M$15</c:f>
              <c:strCache>
                <c:ptCount val="4"/>
                <c:pt idx="0">
                  <c:v>ENE-MAR</c:v>
                </c:pt>
                <c:pt idx="1">
                  <c:v>ABR-JUN</c:v>
                </c:pt>
                <c:pt idx="2">
                  <c:v>JUL-SEP</c:v>
                </c:pt>
                <c:pt idx="3">
                  <c:v>OCT-DIC</c:v>
                </c:pt>
              </c:strCache>
            </c:strRef>
          </c:cat>
          <c:val>
            <c:numRef>
              <c:f>ANUAL!$J$18:$M$18</c:f>
              <c:numCache>
                <c:formatCode>General</c:formatCode>
                <c:ptCount val="4"/>
                <c:pt idx="0">
                  <c:v>1954</c:v>
                </c:pt>
                <c:pt idx="1">
                  <c:v>1954</c:v>
                </c:pt>
                <c:pt idx="2">
                  <c:v>1265</c:v>
                </c:pt>
                <c:pt idx="3">
                  <c:v>2249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91-488F-BEE2-1DAE1F9E98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20940920"/>
        <c:axId val="620935344"/>
        <c:axId val="318308144"/>
      </c:bar3DChart>
      <c:catAx>
        <c:axId val="620940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20935344"/>
        <c:crosses val="autoZero"/>
        <c:auto val="1"/>
        <c:lblAlgn val="ctr"/>
        <c:lblOffset val="100"/>
        <c:noMultiLvlLbl val="0"/>
      </c:catAx>
      <c:valAx>
        <c:axId val="620935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20940920"/>
        <c:crosses val="autoZero"/>
        <c:crossBetween val="between"/>
      </c:valAx>
      <c:serAx>
        <c:axId val="31830814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20935344"/>
        <c:crosses val="autoZero"/>
      </c:ser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primer trimestre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'1er. trimestre'!$H$16</c:f>
              <c:strCache>
                <c:ptCount val="1"/>
                <c:pt idx="0">
                  <c:v>Beneficiarios PAAD en Orientación Nutricional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'1er. trimestre'!$I$15:$K$15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'1er. trimestre'!$I$16:$K$16</c:f>
              <c:numCache>
                <c:formatCode>General</c:formatCode>
                <c:ptCount val="3"/>
                <c:pt idx="0">
                  <c:v>61</c:v>
                </c:pt>
                <c:pt idx="1">
                  <c:v>101</c:v>
                </c:pt>
                <c:pt idx="2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F9-4238-9917-71A9265BB1E4}"/>
            </c:ext>
          </c:extLst>
        </c:ser>
        <c:ser>
          <c:idx val="1"/>
          <c:order val="1"/>
          <c:tx>
            <c:strRef>
              <c:f>'1er. trimestre'!$H$17</c:f>
              <c:strCache>
                <c:ptCount val="1"/>
                <c:pt idx="0">
                  <c:v>Beneficiarios 1000días en Orientación Nutricional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'1er. trimestre'!$I$15:$K$15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'1er. trimestre'!$I$17:$K$17</c:f>
              <c:numCache>
                <c:formatCode>General</c:formatCode>
                <c:ptCount val="3"/>
                <c:pt idx="0">
                  <c:v>98</c:v>
                </c:pt>
                <c:pt idx="1">
                  <c:v>86</c:v>
                </c:pt>
                <c:pt idx="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F9-4238-9917-71A9265BB1E4}"/>
            </c:ext>
          </c:extLst>
        </c:ser>
        <c:ser>
          <c:idx val="2"/>
          <c:order val="2"/>
          <c:tx>
            <c:strRef>
              <c:f>'1er. trimestre'!$H$18</c:f>
              <c:strCache>
                <c:ptCount val="1"/>
                <c:pt idx="0">
                  <c:v>Alumnos con seguimiento nutricional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'1er. trimestre'!$I$15:$K$15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'1er. trimestre'!$I$18:$K$18</c:f>
              <c:numCache>
                <c:formatCode>General</c:formatCode>
                <c:ptCount val="3"/>
                <c:pt idx="0">
                  <c:v>780</c:v>
                </c:pt>
                <c:pt idx="1">
                  <c:v>534</c:v>
                </c:pt>
                <c:pt idx="2">
                  <c:v>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F9-4238-9917-71A9265BB1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67092960"/>
        <c:axId val="567092304"/>
        <c:axId val="0"/>
      </c:bar3DChart>
      <c:catAx>
        <c:axId val="567092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67092304"/>
        <c:crosses val="autoZero"/>
        <c:auto val="1"/>
        <c:lblAlgn val="ctr"/>
        <c:lblOffset val="100"/>
        <c:noMultiLvlLbl val="0"/>
      </c:catAx>
      <c:valAx>
        <c:axId val="567092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67092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SEGUNDO TRIMESTRE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'1er. trimestre'!$I$7</c:f>
              <c:strCache>
                <c:ptCount val="1"/>
                <c:pt idx="0">
                  <c:v>ENE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'1er. trimestre'!$H$8:$H$13</c:f>
              <c:strCache>
                <c:ptCount val="6"/>
                <c:pt idx="0">
                  <c:v>Población beneficiada  PAAD</c:v>
                </c:pt>
                <c:pt idx="1">
                  <c:v>apoyos alimentarios PAAD</c:v>
                </c:pt>
                <c:pt idx="2">
                  <c:v>Población beneficiada 1000 d</c:v>
                </c:pt>
                <c:pt idx="3">
                  <c:v>apoyos alimentarios 1000 d</c:v>
                </c:pt>
                <c:pt idx="4">
                  <c:v>Población beneficiada Alimentación Escolar</c:v>
                </c:pt>
                <c:pt idx="5">
                  <c:v>apoyos Alimentación Escolar</c:v>
                </c:pt>
              </c:strCache>
            </c:strRef>
          </c:cat>
          <c:val>
            <c:numRef>
              <c:f>'1er. trimestre'!$I$8:$I$13</c:f>
              <c:numCache>
                <c:formatCode>#,##0</c:formatCode>
                <c:ptCount val="6"/>
                <c:pt idx="0">
                  <c:v>611</c:v>
                </c:pt>
                <c:pt idx="1">
                  <c:v>611</c:v>
                </c:pt>
                <c:pt idx="2">
                  <c:v>180</c:v>
                </c:pt>
                <c:pt idx="3" formatCode="General">
                  <c:v>180</c:v>
                </c:pt>
                <c:pt idx="4" formatCode="General">
                  <c:v>2305</c:v>
                </c:pt>
                <c:pt idx="5" formatCode="General">
                  <c:v>19362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F7-436C-ACAC-ACE1737A1D6E}"/>
            </c:ext>
          </c:extLst>
        </c:ser>
        <c:ser>
          <c:idx val="1"/>
          <c:order val="1"/>
          <c:tx>
            <c:strRef>
              <c:f>'1er. trimestre'!$J$7</c:f>
              <c:strCache>
                <c:ptCount val="1"/>
                <c:pt idx="0">
                  <c:v>FEB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'1er. trimestre'!$H$8:$H$13</c:f>
              <c:strCache>
                <c:ptCount val="6"/>
                <c:pt idx="0">
                  <c:v>Población beneficiada  PAAD</c:v>
                </c:pt>
                <c:pt idx="1">
                  <c:v>apoyos alimentarios PAAD</c:v>
                </c:pt>
                <c:pt idx="2">
                  <c:v>Población beneficiada 1000 d</c:v>
                </c:pt>
                <c:pt idx="3">
                  <c:v>apoyos alimentarios 1000 d</c:v>
                </c:pt>
                <c:pt idx="4">
                  <c:v>Población beneficiada Alimentación Escolar</c:v>
                </c:pt>
                <c:pt idx="5">
                  <c:v>apoyos Alimentación Escolar</c:v>
                </c:pt>
              </c:strCache>
            </c:strRef>
          </c:cat>
          <c:val>
            <c:numRef>
              <c:f>'1er. trimestre'!$J$8:$J$13</c:f>
              <c:numCache>
                <c:formatCode>#,##0</c:formatCode>
                <c:ptCount val="6"/>
                <c:pt idx="0">
                  <c:v>611</c:v>
                </c:pt>
                <c:pt idx="1">
                  <c:v>611</c:v>
                </c:pt>
                <c:pt idx="2">
                  <c:v>180</c:v>
                </c:pt>
                <c:pt idx="3" formatCode="General">
                  <c:v>180</c:v>
                </c:pt>
                <c:pt idx="4" formatCode="General">
                  <c:v>2305</c:v>
                </c:pt>
                <c:pt idx="5" formatCode="General">
                  <c:v>19362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F7-436C-ACAC-ACE1737A1D6E}"/>
            </c:ext>
          </c:extLst>
        </c:ser>
        <c:ser>
          <c:idx val="2"/>
          <c:order val="2"/>
          <c:tx>
            <c:strRef>
              <c:f>'1er. trimestre'!$K$7</c:f>
              <c:strCache>
                <c:ptCount val="1"/>
                <c:pt idx="0">
                  <c:v>MAR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'1er. trimestre'!$H$8:$H$13</c:f>
              <c:strCache>
                <c:ptCount val="6"/>
                <c:pt idx="0">
                  <c:v>Población beneficiada  PAAD</c:v>
                </c:pt>
                <c:pt idx="1">
                  <c:v>apoyos alimentarios PAAD</c:v>
                </c:pt>
                <c:pt idx="2">
                  <c:v>Población beneficiada 1000 d</c:v>
                </c:pt>
                <c:pt idx="3">
                  <c:v>apoyos alimentarios 1000 d</c:v>
                </c:pt>
                <c:pt idx="4">
                  <c:v>Población beneficiada Alimentación Escolar</c:v>
                </c:pt>
                <c:pt idx="5">
                  <c:v>apoyos Alimentación Escolar</c:v>
                </c:pt>
              </c:strCache>
            </c:strRef>
          </c:cat>
          <c:val>
            <c:numRef>
              <c:f>'1er. trimestre'!$K$8:$K$13</c:f>
              <c:numCache>
                <c:formatCode>#,##0</c:formatCode>
                <c:ptCount val="6"/>
                <c:pt idx="0">
                  <c:v>611</c:v>
                </c:pt>
                <c:pt idx="1">
                  <c:v>611</c:v>
                </c:pt>
                <c:pt idx="2">
                  <c:v>180</c:v>
                </c:pt>
                <c:pt idx="3" formatCode="General">
                  <c:v>180</c:v>
                </c:pt>
                <c:pt idx="4" formatCode="General">
                  <c:v>2305</c:v>
                </c:pt>
                <c:pt idx="5" formatCode="General">
                  <c:v>19362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F7-436C-ACAC-ACE1737A1D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66592552"/>
        <c:axId val="466593208"/>
        <c:axId val="217183648"/>
      </c:bar3DChart>
      <c:catAx>
        <c:axId val="466592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66593208"/>
        <c:crosses val="autoZero"/>
        <c:auto val="1"/>
        <c:lblAlgn val="ctr"/>
        <c:lblOffset val="100"/>
        <c:noMultiLvlLbl val="0"/>
      </c:catAx>
      <c:valAx>
        <c:axId val="466593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66592552"/>
        <c:crosses val="autoZero"/>
        <c:crossBetween val="between"/>
      </c:valAx>
      <c:serAx>
        <c:axId val="21718364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66593208"/>
        <c:crosses val="autoZero"/>
      </c:ser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SEGUNDO TRIMESTRE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'2do. trimestre'!$H$16</c:f>
              <c:strCache>
                <c:ptCount val="1"/>
                <c:pt idx="0">
                  <c:v>Beneficiarios PAAD en Orientación Nutricional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'2do. trimestre'!$I$15:$K$15</c:f>
              <c:strCache>
                <c:ptCount val="3"/>
                <c:pt idx="0">
                  <c:v>ABR</c:v>
                </c:pt>
                <c:pt idx="1">
                  <c:v>MAY</c:v>
                </c:pt>
                <c:pt idx="2">
                  <c:v>JUN</c:v>
                </c:pt>
              </c:strCache>
            </c:strRef>
          </c:cat>
          <c:val>
            <c:numRef>
              <c:f>'2do. trimestre'!$I$16:$K$16</c:f>
              <c:numCache>
                <c:formatCode>General</c:formatCode>
                <c:ptCount val="3"/>
                <c:pt idx="0">
                  <c:v>61</c:v>
                </c:pt>
                <c:pt idx="1">
                  <c:v>101</c:v>
                </c:pt>
                <c:pt idx="2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B5-4AF0-B208-C9C65D2333E0}"/>
            </c:ext>
          </c:extLst>
        </c:ser>
        <c:ser>
          <c:idx val="1"/>
          <c:order val="1"/>
          <c:tx>
            <c:strRef>
              <c:f>'2do. trimestre'!$H$17</c:f>
              <c:strCache>
                <c:ptCount val="1"/>
                <c:pt idx="0">
                  <c:v>Beneficiarios 1000días en Orientación Nutricional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'2do. trimestre'!$I$15:$K$15</c:f>
              <c:strCache>
                <c:ptCount val="3"/>
                <c:pt idx="0">
                  <c:v>ABR</c:v>
                </c:pt>
                <c:pt idx="1">
                  <c:v>MAY</c:v>
                </c:pt>
                <c:pt idx="2">
                  <c:v>JUN</c:v>
                </c:pt>
              </c:strCache>
            </c:strRef>
          </c:cat>
          <c:val>
            <c:numRef>
              <c:f>'2do. trimestre'!$I$17:$K$17</c:f>
              <c:numCache>
                <c:formatCode>General</c:formatCode>
                <c:ptCount val="3"/>
                <c:pt idx="0">
                  <c:v>98</c:v>
                </c:pt>
                <c:pt idx="1">
                  <c:v>100</c:v>
                </c:pt>
                <c:pt idx="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B5-4AF0-B208-C9C65D2333E0}"/>
            </c:ext>
          </c:extLst>
        </c:ser>
        <c:ser>
          <c:idx val="2"/>
          <c:order val="2"/>
          <c:tx>
            <c:strRef>
              <c:f>'2do. trimestre'!$H$18</c:f>
              <c:strCache>
                <c:ptCount val="1"/>
                <c:pt idx="0">
                  <c:v>Alumnos con seguimiento nutricional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'2do. trimestre'!$I$15:$K$15</c:f>
              <c:strCache>
                <c:ptCount val="3"/>
                <c:pt idx="0">
                  <c:v>ABR</c:v>
                </c:pt>
                <c:pt idx="1">
                  <c:v>MAY</c:v>
                </c:pt>
                <c:pt idx="2">
                  <c:v>JUN</c:v>
                </c:pt>
              </c:strCache>
            </c:strRef>
          </c:cat>
          <c:val>
            <c:numRef>
              <c:f>'2do. trimestre'!$I$18:$K$18</c:f>
              <c:numCache>
                <c:formatCode>General</c:formatCode>
                <c:ptCount val="3"/>
                <c:pt idx="0">
                  <c:v>256</c:v>
                </c:pt>
                <c:pt idx="1">
                  <c:v>200</c:v>
                </c:pt>
                <c:pt idx="2">
                  <c:v>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B5-4AF0-B208-C9C65D2333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99839784"/>
        <c:axId val="400101840"/>
        <c:axId val="0"/>
      </c:bar3DChart>
      <c:catAx>
        <c:axId val="399839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00101840"/>
        <c:crosses val="autoZero"/>
        <c:auto val="1"/>
        <c:lblAlgn val="ctr"/>
        <c:lblOffset val="100"/>
        <c:noMultiLvlLbl val="0"/>
      </c:catAx>
      <c:valAx>
        <c:axId val="400101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99839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tercer Trimestre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'3er. Trimestre'!$I$7</c:f>
              <c:strCache>
                <c:ptCount val="1"/>
                <c:pt idx="0">
                  <c:v>JUL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'3er. Trimestre'!$H$8:$H$13</c:f>
              <c:strCache>
                <c:ptCount val="6"/>
                <c:pt idx="0">
                  <c:v>Población beneficiada  PAAD</c:v>
                </c:pt>
                <c:pt idx="1">
                  <c:v>apoyos alimentarios PAAD</c:v>
                </c:pt>
                <c:pt idx="2">
                  <c:v>Población beneficiada 1000 d</c:v>
                </c:pt>
                <c:pt idx="3">
                  <c:v>apoyos alimentarios 1000 d</c:v>
                </c:pt>
                <c:pt idx="4">
                  <c:v>Población beneficiada Alimentación Escolar</c:v>
                </c:pt>
                <c:pt idx="5">
                  <c:v>apoyos Alimentación Escolar</c:v>
                </c:pt>
              </c:strCache>
            </c:strRef>
          </c:cat>
          <c:val>
            <c:numRef>
              <c:f>'3er. Trimestre'!$I$8:$I$13</c:f>
              <c:numCache>
                <c:formatCode>#,##0</c:formatCode>
                <c:ptCount val="6"/>
                <c:pt idx="0">
                  <c:v>611</c:v>
                </c:pt>
                <c:pt idx="1">
                  <c:v>611</c:v>
                </c:pt>
                <c:pt idx="2">
                  <c:v>180</c:v>
                </c:pt>
                <c:pt idx="3" formatCode="General">
                  <c:v>180</c:v>
                </c:pt>
                <c:pt idx="4" formatCode="General">
                  <c:v>2305</c:v>
                </c:pt>
                <c:pt idx="5" formatCode="General">
                  <c:v>19362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90-4A7B-A588-56287A9A1096}"/>
            </c:ext>
          </c:extLst>
        </c:ser>
        <c:ser>
          <c:idx val="1"/>
          <c:order val="1"/>
          <c:tx>
            <c:strRef>
              <c:f>'3er. Trimestre'!$J$7</c:f>
              <c:strCache>
                <c:ptCount val="1"/>
                <c:pt idx="0">
                  <c:v>AGO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'3er. Trimestre'!$H$8:$H$13</c:f>
              <c:strCache>
                <c:ptCount val="6"/>
                <c:pt idx="0">
                  <c:v>Población beneficiada  PAAD</c:v>
                </c:pt>
                <c:pt idx="1">
                  <c:v>apoyos alimentarios PAAD</c:v>
                </c:pt>
                <c:pt idx="2">
                  <c:v>Población beneficiada 1000 d</c:v>
                </c:pt>
                <c:pt idx="3">
                  <c:v>apoyos alimentarios 1000 d</c:v>
                </c:pt>
                <c:pt idx="4">
                  <c:v>Población beneficiada Alimentación Escolar</c:v>
                </c:pt>
                <c:pt idx="5">
                  <c:v>apoyos Alimentación Escolar</c:v>
                </c:pt>
              </c:strCache>
            </c:strRef>
          </c:cat>
          <c:val>
            <c:numRef>
              <c:f>'3er. Trimestre'!$J$8:$J$13</c:f>
              <c:numCache>
                <c:formatCode>#,##0</c:formatCode>
                <c:ptCount val="6"/>
                <c:pt idx="0">
                  <c:v>611</c:v>
                </c:pt>
                <c:pt idx="1">
                  <c:v>611</c:v>
                </c:pt>
                <c:pt idx="2">
                  <c:v>180</c:v>
                </c:pt>
                <c:pt idx="3" formatCode="General">
                  <c:v>180</c:v>
                </c:pt>
                <c:pt idx="4" formatCode="General">
                  <c:v>2305</c:v>
                </c:pt>
                <c:pt idx="5" formatCode="General">
                  <c:v>19362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90-4A7B-A588-56287A9A1096}"/>
            </c:ext>
          </c:extLst>
        </c:ser>
        <c:ser>
          <c:idx val="2"/>
          <c:order val="2"/>
          <c:tx>
            <c:strRef>
              <c:f>'3er. Trimestre'!$K$7</c:f>
              <c:strCache>
                <c:ptCount val="1"/>
                <c:pt idx="0">
                  <c:v>SEP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'3er. Trimestre'!$H$8:$H$13</c:f>
              <c:strCache>
                <c:ptCount val="6"/>
                <c:pt idx="0">
                  <c:v>Población beneficiada  PAAD</c:v>
                </c:pt>
                <c:pt idx="1">
                  <c:v>apoyos alimentarios PAAD</c:v>
                </c:pt>
                <c:pt idx="2">
                  <c:v>Población beneficiada 1000 d</c:v>
                </c:pt>
                <c:pt idx="3">
                  <c:v>apoyos alimentarios 1000 d</c:v>
                </c:pt>
                <c:pt idx="4">
                  <c:v>Población beneficiada Alimentación Escolar</c:v>
                </c:pt>
                <c:pt idx="5">
                  <c:v>apoyos Alimentación Escolar</c:v>
                </c:pt>
              </c:strCache>
            </c:strRef>
          </c:cat>
          <c:val>
            <c:numRef>
              <c:f>'3er. Trimestre'!$K$8:$K$13</c:f>
              <c:numCache>
                <c:formatCode>#,##0</c:formatCode>
                <c:ptCount val="6"/>
                <c:pt idx="0">
                  <c:v>611</c:v>
                </c:pt>
                <c:pt idx="1">
                  <c:v>611</c:v>
                </c:pt>
                <c:pt idx="2">
                  <c:v>180</c:v>
                </c:pt>
                <c:pt idx="3" formatCode="General">
                  <c:v>180</c:v>
                </c:pt>
                <c:pt idx="4" formatCode="General">
                  <c:v>2305</c:v>
                </c:pt>
                <c:pt idx="5" formatCode="General">
                  <c:v>19362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90-4A7B-A588-56287A9A1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25385320"/>
        <c:axId val="525387616"/>
        <c:axId val="504697272"/>
      </c:bar3DChart>
      <c:catAx>
        <c:axId val="525385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25387616"/>
        <c:crosses val="autoZero"/>
        <c:auto val="1"/>
        <c:lblAlgn val="ctr"/>
        <c:lblOffset val="100"/>
        <c:noMultiLvlLbl val="0"/>
      </c:catAx>
      <c:valAx>
        <c:axId val="525387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25385320"/>
        <c:crosses val="autoZero"/>
        <c:crossBetween val="between"/>
      </c:valAx>
      <c:serAx>
        <c:axId val="50469727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25387616"/>
        <c:crosses val="autoZero"/>
      </c:ser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'3er. Trimestre'!$I$15</c:f>
              <c:strCache>
                <c:ptCount val="1"/>
                <c:pt idx="0">
                  <c:v>JUL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'3er. Trimestre'!$H$16:$H$19</c:f>
              <c:strCache>
                <c:ptCount val="3"/>
                <c:pt idx="0">
                  <c:v>Beneficiarios PAAD en Orientación Nutricional</c:v>
                </c:pt>
                <c:pt idx="1">
                  <c:v>Beneficiarios 1000días en Orientación Nutricional</c:v>
                </c:pt>
                <c:pt idx="2">
                  <c:v>Alumnos con seguimiento nutricional</c:v>
                </c:pt>
              </c:strCache>
            </c:strRef>
          </c:cat>
          <c:val>
            <c:numRef>
              <c:f>'3er. Trimestre'!$I$16:$I$19</c:f>
              <c:numCache>
                <c:formatCode>General</c:formatCode>
                <c:ptCount val="4"/>
                <c:pt idx="0">
                  <c:v>102</c:v>
                </c:pt>
                <c:pt idx="1">
                  <c:v>98</c:v>
                </c:pt>
                <c:pt idx="2">
                  <c:v>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8-43E2-AF4C-C0F6F076D293}"/>
            </c:ext>
          </c:extLst>
        </c:ser>
        <c:ser>
          <c:idx val="1"/>
          <c:order val="1"/>
          <c:tx>
            <c:strRef>
              <c:f>'3er. Trimestre'!$J$15</c:f>
              <c:strCache>
                <c:ptCount val="1"/>
                <c:pt idx="0">
                  <c:v>AGO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'3er. Trimestre'!$H$16:$H$19</c:f>
              <c:strCache>
                <c:ptCount val="3"/>
                <c:pt idx="0">
                  <c:v>Beneficiarios PAAD en Orientación Nutricional</c:v>
                </c:pt>
                <c:pt idx="1">
                  <c:v>Beneficiarios 1000días en Orientación Nutricional</c:v>
                </c:pt>
                <c:pt idx="2">
                  <c:v>Alumnos con seguimiento nutricional</c:v>
                </c:pt>
              </c:strCache>
            </c:strRef>
          </c:cat>
          <c:val>
            <c:numRef>
              <c:f>'3er. Trimestre'!$J$16:$J$19</c:f>
              <c:numCache>
                <c:formatCode>General</c:formatCode>
                <c:ptCount val="4"/>
                <c:pt idx="0">
                  <c:v>101</c:v>
                </c:pt>
                <c:pt idx="1">
                  <c:v>86</c:v>
                </c:pt>
                <c:pt idx="2">
                  <c:v>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08-43E2-AF4C-C0F6F076D293}"/>
            </c:ext>
          </c:extLst>
        </c:ser>
        <c:ser>
          <c:idx val="2"/>
          <c:order val="2"/>
          <c:tx>
            <c:strRef>
              <c:f>'3er. Trimestre'!$K$15</c:f>
              <c:strCache>
                <c:ptCount val="1"/>
                <c:pt idx="0">
                  <c:v>SEP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'3er. Trimestre'!$H$16:$H$19</c:f>
              <c:strCache>
                <c:ptCount val="3"/>
                <c:pt idx="0">
                  <c:v>Beneficiarios PAAD en Orientación Nutricional</c:v>
                </c:pt>
                <c:pt idx="1">
                  <c:v>Beneficiarios 1000días en Orientación Nutricional</c:v>
                </c:pt>
                <c:pt idx="2">
                  <c:v>Alumnos con seguimiento nutricional</c:v>
                </c:pt>
              </c:strCache>
            </c:strRef>
          </c:cat>
          <c:val>
            <c:numRef>
              <c:f>'3er. Trimestre'!$K$16:$K$19</c:f>
              <c:numCache>
                <c:formatCode>General</c:formatCode>
                <c:ptCount val="4"/>
                <c:pt idx="0">
                  <c:v>75</c:v>
                </c:pt>
                <c:pt idx="1">
                  <c:v>100</c:v>
                </c:pt>
                <c:pt idx="2">
                  <c:v>480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08-43E2-AF4C-C0F6F076D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25358752"/>
        <c:axId val="525359080"/>
        <c:axId val="0"/>
      </c:bar3DChart>
      <c:catAx>
        <c:axId val="52535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25359080"/>
        <c:crosses val="autoZero"/>
        <c:auto val="1"/>
        <c:lblAlgn val="ctr"/>
        <c:lblOffset val="100"/>
        <c:noMultiLvlLbl val="0"/>
      </c:catAx>
      <c:valAx>
        <c:axId val="525359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25358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4to. Trimestre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'4to. Trimestre'!$I$7</c:f>
              <c:strCache>
                <c:ptCount val="1"/>
                <c:pt idx="0">
                  <c:v>OCT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cat>
            <c:strRef>
              <c:f>'4to. Trimestre'!$H$8:$H$13</c:f>
              <c:strCache>
                <c:ptCount val="6"/>
                <c:pt idx="0">
                  <c:v>Población beneficiada  PAAD</c:v>
                </c:pt>
                <c:pt idx="1">
                  <c:v>apoyos alimentarios PAAD</c:v>
                </c:pt>
                <c:pt idx="2">
                  <c:v>Población beneficiada 1000 d</c:v>
                </c:pt>
                <c:pt idx="3">
                  <c:v>apoyos alimentarios 1000 d</c:v>
                </c:pt>
                <c:pt idx="4">
                  <c:v>Población beneficiada Alimentación Escolar</c:v>
                </c:pt>
                <c:pt idx="5">
                  <c:v>apoyos Alimentación Escolar</c:v>
                </c:pt>
              </c:strCache>
            </c:strRef>
          </c:cat>
          <c:val>
            <c:numRef>
              <c:f>'4to. Trimestre'!$I$8:$I$13</c:f>
              <c:numCache>
                <c:formatCode>#,##0</c:formatCode>
                <c:ptCount val="6"/>
                <c:pt idx="0">
                  <c:v>611</c:v>
                </c:pt>
                <c:pt idx="1">
                  <c:v>1222</c:v>
                </c:pt>
                <c:pt idx="2">
                  <c:v>180</c:v>
                </c:pt>
                <c:pt idx="3" formatCode="General">
                  <c:v>360</c:v>
                </c:pt>
                <c:pt idx="4" formatCode="General">
                  <c:v>2305</c:v>
                </c:pt>
                <c:pt idx="5" formatCode="General">
                  <c:v>16135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AD-4E6B-99B1-1A66166B0424}"/>
            </c:ext>
          </c:extLst>
        </c:ser>
        <c:ser>
          <c:idx val="1"/>
          <c:order val="1"/>
          <c:tx>
            <c:strRef>
              <c:f>'4to. Trimestre'!$J$7</c:f>
              <c:strCache>
                <c:ptCount val="1"/>
                <c:pt idx="0">
                  <c:v>NOV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cat>
            <c:strRef>
              <c:f>'4to. Trimestre'!$H$8:$H$13</c:f>
              <c:strCache>
                <c:ptCount val="6"/>
                <c:pt idx="0">
                  <c:v>Población beneficiada  PAAD</c:v>
                </c:pt>
                <c:pt idx="1">
                  <c:v>apoyos alimentarios PAAD</c:v>
                </c:pt>
                <c:pt idx="2">
                  <c:v>Población beneficiada 1000 d</c:v>
                </c:pt>
                <c:pt idx="3">
                  <c:v>apoyos alimentarios 1000 d</c:v>
                </c:pt>
                <c:pt idx="4">
                  <c:v>Población beneficiada Alimentación Escolar</c:v>
                </c:pt>
                <c:pt idx="5">
                  <c:v>apoyos Alimentación Escolar</c:v>
                </c:pt>
              </c:strCache>
            </c:strRef>
          </c:cat>
          <c:val>
            <c:numRef>
              <c:f>'4to. Trimestre'!$J$8:$J$13</c:f>
              <c:numCache>
                <c:formatCode>#,##0</c:formatCode>
                <c:ptCount val="6"/>
                <c:pt idx="0">
                  <c:v>611</c:v>
                </c:pt>
                <c:pt idx="1">
                  <c:v>1222</c:v>
                </c:pt>
                <c:pt idx="2">
                  <c:v>180</c:v>
                </c:pt>
                <c:pt idx="3" formatCode="General">
                  <c:v>360</c:v>
                </c:pt>
                <c:pt idx="4" formatCode="General">
                  <c:v>2305</c:v>
                </c:pt>
                <c:pt idx="5" formatCode="General">
                  <c:v>16135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AD-4E6B-99B1-1A66166B0424}"/>
            </c:ext>
          </c:extLst>
        </c:ser>
        <c:ser>
          <c:idx val="2"/>
          <c:order val="2"/>
          <c:tx>
            <c:strRef>
              <c:f>'4to. Trimestre'!$K$7</c:f>
              <c:strCache>
                <c:ptCount val="1"/>
                <c:pt idx="0">
                  <c:v>DIC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cat>
            <c:strRef>
              <c:f>'4to. Trimestre'!$H$8:$H$13</c:f>
              <c:strCache>
                <c:ptCount val="6"/>
                <c:pt idx="0">
                  <c:v>Población beneficiada  PAAD</c:v>
                </c:pt>
                <c:pt idx="1">
                  <c:v>apoyos alimentarios PAAD</c:v>
                </c:pt>
                <c:pt idx="2">
                  <c:v>Población beneficiada 1000 d</c:v>
                </c:pt>
                <c:pt idx="3">
                  <c:v>apoyos alimentarios 1000 d</c:v>
                </c:pt>
                <c:pt idx="4">
                  <c:v>Población beneficiada Alimentación Escolar</c:v>
                </c:pt>
                <c:pt idx="5">
                  <c:v>apoyos Alimentación Escolar</c:v>
                </c:pt>
              </c:strCache>
            </c:strRef>
          </c:cat>
          <c:val>
            <c:numRef>
              <c:f>'4to. Trimestre'!$K$8:$K$13</c:f>
              <c:numCache>
                <c:formatCode>#,##0</c:formatCode>
                <c:ptCount val="6"/>
                <c:pt idx="0">
                  <c:v>611</c:v>
                </c:pt>
                <c:pt idx="1">
                  <c:v>1222</c:v>
                </c:pt>
                <c:pt idx="2">
                  <c:v>180</c:v>
                </c:pt>
                <c:pt idx="3" formatCode="General">
                  <c:v>360</c:v>
                </c:pt>
                <c:pt idx="4" formatCode="General">
                  <c:v>2305</c:v>
                </c:pt>
                <c:pt idx="5" formatCode="General">
                  <c:v>16135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AD-4E6B-99B1-1A66166B04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500346784"/>
        <c:axId val="500354000"/>
        <c:axId val="0"/>
      </c:bar3DChart>
      <c:catAx>
        <c:axId val="500346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00354000"/>
        <c:crosses val="autoZero"/>
        <c:auto val="1"/>
        <c:lblAlgn val="ctr"/>
        <c:lblOffset val="100"/>
        <c:noMultiLvlLbl val="0"/>
      </c:catAx>
      <c:valAx>
        <c:axId val="50035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00346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4to. Trimestre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'4to. Trimestre'!$I$15</c:f>
              <c:strCache>
                <c:ptCount val="1"/>
                <c:pt idx="0">
                  <c:v>OCT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'4to. Trimestre'!$H$16:$H$18</c:f>
              <c:strCache>
                <c:ptCount val="3"/>
                <c:pt idx="0">
                  <c:v>Beneficiarios PAAD en Orientación Nutricional</c:v>
                </c:pt>
                <c:pt idx="1">
                  <c:v>Beneficiarios 1000días en Orientación Nutricional</c:v>
                </c:pt>
                <c:pt idx="2">
                  <c:v>Alumnos con seguimiento nutricional</c:v>
                </c:pt>
              </c:strCache>
            </c:strRef>
          </c:cat>
          <c:val>
            <c:numRef>
              <c:f>'4to. Trimestre'!$I$16:$I$18</c:f>
              <c:numCache>
                <c:formatCode>General</c:formatCode>
                <c:ptCount val="3"/>
                <c:pt idx="0">
                  <c:v>101</c:v>
                </c:pt>
                <c:pt idx="1">
                  <c:v>100</c:v>
                </c:pt>
                <c:pt idx="2">
                  <c:v>720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81-4A03-9C32-BA11688CEB4C}"/>
            </c:ext>
          </c:extLst>
        </c:ser>
        <c:ser>
          <c:idx val="1"/>
          <c:order val="1"/>
          <c:tx>
            <c:strRef>
              <c:f>'4to. Trimestre'!$J$15</c:f>
              <c:strCache>
                <c:ptCount val="1"/>
                <c:pt idx="0">
                  <c:v>NOV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'4to. Trimestre'!$H$16:$H$18</c:f>
              <c:strCache>
                <c:ptCount val="3"/>
                <c:pt idx="0">
                  <c:v>Beneficiarios PAAD en Orientación Nutricional</c:v>
                </c:pt>
                <c:pt idx="1">
                  <c:v>Beneficiarios 1000días en Orientación Nutricional</c:v>
                </c:pt>
                <c:pt idx="2">
                  <c:v>Alumnos con seguimiento nutricional</c:v>
                </c:pt>
              </c:strCache>
            </c:strRef>
          </c:cat>
          <c:val>
            <c:numRef>
              <c:f>'4to. Trimestre'!$J$16:$J$18</c:f>
              <c:numCache>
                <c:formatCode>General</c:formatCode>
                <c:ptCount val="3"/>
                <c:pt idx="0">
                  <c:v>150</c:v>
                </c:pt>
                <c:pt idx="1">
                  <c:v>99</c:v>
                </c:pt>
                <c:pt idx="2">
                  <c:v>830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81-4A03-9C32-BA11688CEB4C}"/>
            </c:ext>
          </c:extLst>
        </c:ser>
        <c:ser>
          <c:idx val="2"/>
          <c:order val="2"/>
          <c:tx>
            <c:strRef>
              <c:f>'4to. Trimestre'!$K$15</c:f>
              <c:strCache>
                <c:ptCount val="1"/>
                <c:pt idx="0">
                  <c:v>DIC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'4to. Trimestre'!$H$16:$H$18</c:f>
              <c:strCache>
                <c:ptCount val="3"/>
                <c:pt idx="0">
                  <c:v>Beneficiarios PAAD en Orientación Nutricional</c:v>
                </c:pt>
                <c:pt idx="1">
                  <c:v>Beneficiarios 1000días en Orientación Nutricional</c:v>
                </c:pt>
                <c:pt idx="2">
                  <c:v>Alumnos con seguimiento nutricional</c:v>
                </c:pt>
              </c:strCache>
            </c:strRef>
          </c:cat>
          <c:val>
            <c:numRef>
              <c:f>'4to. Trimestre'!$K$16:$K$18</c:f>
              <c:numCache>
                <c:formatCode>General</c:formatCode>
                <c:ptCount val="3"/>
                <c:pt idx="0">
                  <c:v>61</c:v>
                </c:pt>
                <c:pt idx="1">
                  <c:v>79</c:v>
                </c:pt>
                <c:pt idx="2">
                  <c:v>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81-4A03-9C32-BA11688CEB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00354984"/>
        <c:axId val="500355312"/>
        <c:axId val="0"/>
      </c:bar3DChart>
      <c:catAx>
        <c:axId val="500354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00355312"/>
        <c:crosses val="autoZero"/>
        <c:auto val="1"/>
        <c:lblAlgn val="ctr"/>
        <c:lblOffset val="100"/>
        <c:noMultiLvlLbl val="0"/>
      </c:catAx>
      <c:valAx>
        <c:axId val="500355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00354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ANUAL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ANUAL!$J$7</c:f>
              <c:strCache>
                <c:ptCount val="1"/>
                <c:pt idx="0">
                  <c:v>ENE-MAR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ANUAL!$I$8:$I$13</c:f>
              <c:strCache>
                <c:ptCount val="6"/>
                <c:pt idx="0">
                  <c:v>Población beneficiada  PAAD</c:v>
                </c:pt>
                <c:pt idx="1">
                  <c:v>apoyos alimentarios PAAD</c:v>
                </c:pt>
                <c:pt idx="2">
                  <c:v>Población beneficiada 1000 d</c:v>
                </c:pt>
                <c:pt idx="3">
                  <c:v>apoyos alimentarios 1000 d</c:v>
                </c:pt>
                <c:pt idx="4">
                  <c:v>Población beneficiada Alimentación Escolar</c:v>
                </c:pt>
                <c:pt idx="5">
                  <c:v>apoyos Alimentación Escolar</c:v>
                </c:pt>
              </c:strCache>
            </c:strRef>
          </c:cat>
          <c:val>
            <c:numRef>
              <c:f>ANUAL!$J$8:$J$13</c:f>
              <c:numCache>
                <c:formatCode>#,##0</c:formatCode>
                <c:ptCount val="6"/>
                <c:pt idx="0">
                  <c:v>611</c:v>
                </c:pt>
                <c:pt idx="1">
                  <c:v>3666</c:v>
                </c:pt>
                <c:pt idx="2">
                  <c:v>180</c:v>
                </c:pt>
                <c:pt idx="3">
                  <c:v>360</c:v>
                </c:pt>
                <c:pt idx="4">
                  <c:v>2305</c:v>
                </c:pt>
                <c:pt idx="5">
                  <c:v>58086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06-41F8-A006-F0BCED746D9A}"/>
            </c:ext>
          </c:extLst>
        </c:ser>
        <c:ser>
          <c:idx val="1"/>
          <c:order val="1"/>
          <c:tx>
            <c:strRef>
              <c:f>ANUAL!$K$7</c:f>
              <c:strCache>
                <c:ptCount val="1"/>
                <c:pt idx="0">
                  <c:v>ABR-JUN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ANUAL!$I$8:$I$13</c:f>
              <c:strCache>
                <c:ptCount val="6"/>
                <c:pt idx="0">
                  <c:v>Población beneficiada  PAAD</c:v>
                </c:pt>
                <c:pt idx="1">
                  <c:v>apoyos alimentarios PAAD</c:v>
                </c:pt>
                <c:pt idx="2">
                  <c:v>Población beneficiada 1000 d</c:v>
                </c:pt>
                <c:pt idx="3">
                  <c:v>apoyos alimentarios 1000 d</c:v>
                </c:pt>
                <c:pt idx="4">
                  <c:v>Población beneficiada Alimentación Escolar</c:v>
                </c:pt>
                <c:pt idx="5">
                  <c:v>apoyos Alimentación Escolar</c:v>
                </c:pt>
              </c:strCache>
            </c:strRef>
          </c:cat>
          <c:val>
            <c:numRef>
              <c:f>ANUAL!$K$8:$K$13</c:f>
              <c:numCache>
                <c:formatCode>#,##0</c:formatCode>
                <c:ptCount val="6"/>
                <c:pt idx="0">
                  <c:v>611</c:v>
                </c:pt>
                <c:pt idx="1">
                  <c:v>3666</c:v>
                </c:pt>
                <c:pt idx="2">
                  <c:v>180</c:v>
                </c:pt>
                <c:pt idx="3">
                  <c:v>360</c:v>
                </c:pt>
                <c:pt idx="4">
                  <c:v>2305</c:v>
                </c:pt>
                <c:pt idx="5">
                  <c:v>58086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06-41F8-A006-F0BCED746D9A}"/>
            </c:ext>
          </c:extLst>
        </c:ser>
        <c:ser>
          <c:idx val="2"/>
          <c:order val="2"/>
          <c:tx>
            <c:strRef>
              <c:f>ANUAL!$L$7</c:f>
              <c:strCache>
                <c:ptCount val="1"/>
                <c:pt idx="0">
                  <c:v>JUL-SEP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ANUAL!$I$8:$I$13</c:f>
              <c:strCache>
                <c:ptCount val="6"/>
                <c:pt idx="0">
                  <c:v>Población beneficiada  PAAD</c:v>
                </c:pt>
                <c:pt idx="1">
                  <c:v>apoyos alimentarios PAAD</c:v>
                </c:pt>
                <c:pt idx="2">
                  <c:v>Población beneficiada 1000 d</c:v>
                </c:pt>
                <c:pt idx="3">
                  <c:v>apoyos alimentarios 1000 d</c:v>
                </c:pt>
                <c:pt idx="4">
                  <c:v>Población beneficiada Alimentación Escolar</c:v>
                </c:pt>
                <c:pt idx="5">
                  <c:v>apoyos Alimentación Escolar</c:v>
                </c:pt>
              </c:strCache>
            </c:strRef>
          </c:cat>
          <c:val>
            <c:numRef>
              <c:f>ANUAL!$L$8:$L$13</c:f>
              <c:numCache>
                <c:formatCode>#,##0</c:formatCode>
                <c:ptCount val="6"/>
                <c:pt idx="0">
                  <c:v>611</c:v>
                </c:pt>
                <c:pt idx="1">
                  <c:v>3666</c:v>
                </c:pt>
                <c:pt idx="2">
                  <c:v>180</c:v>
                </c:pt>
                <c:pt idx="3">
                  <c:v>360</c:v>
                </c:pt>
                <c:pt idx="4">
                  <c:v>2305</c:v>
                </c:pt>
                <c:pt idx="5">
                  <c:v>58086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06-41F8-A006-F0BCED746D9A}"/>
            </c:ext>
          </c:extLst>
        </c:ser>
        <c:ser>
          <c:idx val="3"/>
          <c:order val="3"/>
          <c:tx>
            <c:strRef>
              <c:f>ANUAL!$M$7</c:f>
              <c:strCache>
                <c:ptCount val="1"/>
                <c:pt idx="0">
                  <c:v>OCT-DIC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ANUAL!$I$8:$I$13</c:f>
              <c:strCache>
                <c:ptCount val="6"/>
                <c:pt idx="0">
                  <c:v>Población beneficiada  PAAD</c:v>
                </c:pt>
                <c:pt idx="1">
                  <c:v>apoyos alimentarios PAAD</c:v>
                </c:pt>
                <c:pt idx="2">
                  <c:v>Población beneficiada 1000 d</c:v>
                </c:pt>
                <c:pt idx="3">
                  <c:v>apoyos alimentarios 1000 d</c:v>
                </c:pt>
                <c:pt idx="4">
                  <c:v>Población beneficiada Alimentación Escolar</c:v>
                </c:pt>
                <c:pt idx="5">
                  <c:v>apoyos Alimentación Escolar</c:v>
                </c:pt>
              </c:strCache>
            </c:strRef>
          </c:cat>
          <c:val>
            <c:numRef>
              <c:f>ANUAL!$M$8:$M$13</c:f>
              <c:numCache>
                <c:formatCode>#,##0</c:formatCode>
                <c:ptCount val="6"/>
                <c:pt idx="0">
                  <c:v>611</c:v>
                </c:pt>
                <c:pt idx="1">
                  <c:v>3666</c:v>
                </c:pt>
                <c:pt idx="2">
                  <c:v>180</c:v>
                </c:pt>
                <c:pt idx="3">
                  <c:v>360</c:v>
                </c:pt>
                <c:pt idx="4">
                  <c:v>2305</c:v>
                </c:pt>
                <c:pt idx="5">
                  <c:v>48405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806-41F8-A006-F0BCED746D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89970400"/>
        <c:axId val="389968760"/>
        <c:axId val="536421280"/>
      </c:bar3DChart>
      <c:catAx>
        <c:axId val="389970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9968760"/>
        <c:crosses val="autoZero"/>
        <c:auto val="1"/>
        <c:lblAlgn val="ctr"/>
        <c:lblOffset val="100"/>
        <c:noMultiLvlLbl val="0"/>
      </c:catAx>
      <c:valAx>
        <c:axId val="389968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9970400"/>
        <c:crosses val="autoZero"/>
        <c:crossBetween val="between"/>
      </c:valAx>
      <c:serAx>
        <c:axId val="53642128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9968760"/>
        <c:crosses val="autoZero"/>
      </c:ser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304801</xdr:colOff>
      <xdr:row>0</xdr:row>
      <xdr:rowOff>0</xdr:rowOff>
    </xdr:from>
    <xdr:to>
      <xdr:col>1</xdr:col>
      <xdr:colOff>1009650</xdr:colOff>
      <xdr:row>2</xdr:row>
      <xdr:rowOff>171450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3DB79AF-242C-42A1-B115-3216D68E23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1" y="0"/>
          <a:ext cx="704849" cy="733425"/>
        </a:xfrm>
        <a:prstGeom prst="rect">
          <a:avLst/>
        </a:prstGeom>
      </xdr:spPr>
    </xdr:pic>
    <xdr:clientData/>
  </xdr:twoCellAnchor>
  <xdr:twoCellAnchor editAs="oneCell">
    <xdr:from>
      <xdr:col>1</xdr:col>
      <xdr:colOff>1152525</xdr:colOff>
      <xdr:row>0</xdr:row>
      <xdr:rowOff>1</xdr:rowOff>
    </xdr:from>
    <xdr:to>
      <xdr:col>1</xdr:col>
      <xdr:colOff>1805818</xdr:colOff>
      <xdr:row>2</xdr:row>
      <xdr:rowOff>180975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0F00E1B-8B24-43FB-B94C-24E48E6C6A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0225" y="1"/>
          <a:ext cx="653293" cy="742949"/>
        </a:xfrm>
        <a:prstGeom prst="rect">
          <a:avLst/>
        </a:prstGeom>
      </xdr:spPr>
    </xdr:pic>
    <xdr:clientData/>
  </xdr:twoCellAnchor>
  <xdr:twoCellAnchor>
    <xdr:from>
      <xdr:col>1</xdr:col>
      <xdr:colOff>104775</xdr:colOff>
      <xdr:row>20</xdr:row>
      <xdr:rowOff>147637</xdr:rowOff>
    </xdr:from>
    <xdr:to>
      <xdr:col>5</xdr:col>
      <xdr:colOff>552450</xdr:colOff>
      <xdr:row>34</xdr:row>
      <xdr:rowOff>100012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B28A74E7-682A-46FC-A881-01C25C66E9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266700</xdr:colOff>
      <xdr:row>20</xdr:row>
      <xdr:rowOff>14287</xdr:rowOff>
    </xdr:from>
    <xdr:to>
      <xdr:col>11</xdr:col>
      <xdr:colOff>428625</xdr:colOff>
      <xdr:row>33</xdr:row>
      <xdr:rowOff>157162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FB3B97DC-52E5-4055-A707-62479331EB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304801</xdr:colOff>
      <xdr:row>0</xdr:row>
      <xdr:rowOff>0</xdr:rowOff>
    </xdr:from>
    <xdr:to>
      <xdr:col>1</xdr:col>
      <xdr:colOff>1009650</xdr:colOff>
      <xdr:row>4</xdr:row>
      <xdr:rowOff>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550D9CC-8F29-4CD6-90C5-CF644BC5B5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1" y="0"/>
          <a:ext cx="704849" cy="733425"/>
        </a:xfrm>
        <a:prstGeom prst="rect">
          <a:avLst/>
        </a:prstGeom>
      </xdr:spPr>
    </xdr:pic>
    <xdr:clientData/>
  </xdr:twoCellAnchor>
  <xdr:twoCellAnchor editAs="oneCell">
    <xdr:from>
      <xdr:col>1</xdr:col>
      <xdr:colOff>1152525</xdr:colOff>
      <xdr:row>0</xdr:row>
      <xdr:rowOff>1</xdr:rowOff>
    </xdr:from>
    <xdr:to>
      <xdr:col>1</xdr:col>
      <xdr:colOff>1805818</xdr:colOff>
      <xdr:row>4</xdr:row>
      <xdr:rowOff>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9EAC0B5-A17B-43F6-8A40-865D0EC3A3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0225" y="1"/>
          <a:ext cx="653293" cy="742949"/>
        </a:xfrm>
        <a:prstGeom prst="rect">
          <a:avLst/>
        </a:prstGeom>
      </xdr:spPr>
    </xdr:pic>
    <xdr:clientData/>
  </xdr:twoCellAnchor>
  <xdr:twoCellAnchor>
    <xdr:from>
      <xdr:col>1</xdr:col>
      <xdr:colOff>104775</xdr:colOff>
      <xdr:row>20</xdr:row>
      <xdr:rowOff>147637</xdr:rowOff>
    </xdr:from>
    <xdr:to>
      <xdr:col>5</xdr:col>
      <xdr:colOff>552450</xdr:colOff>
      <xdr:row>34</xdr:row>
      <xdr:rowOff>100012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86F9AB5F-5330-4111-9943-1452DC5548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28575</xdr:colOff>
      <xdr:row>20</xdr:row>
      <xdr:rowOff>128587</xdr:rowOff>
    </xdr:from>
    <xdr:to>
      <xdr:col>11</xdr:col>
      <xdr:colOff>190500</xdr:colOff>
      <xdr:row>34</xdr:row>
      <xdr:rowOff>80962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390522F7-E66D-4DBC-8A29-AC23DF5521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304801</xdr:colOff>
      <xdr:row>0</xdr:row>
      <xdr:rowOff>0</xdr:rowOff>
    </xdr:from>
    <xdr:to>
      <xdr:col>1</xdr:col>
      <xdr:colOff>1009650</xdr:colOff>
      <xdr:row>4</xdr:row>
      <xdr:rowOff>85725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D0ECB5-ECD2-4483-BD13-923A7CF75D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1" y="0"/>
          <a:ext cx="704849" cy="847725"/>
        </a:xfrm>
        <a:prstGeom prst="rect">
          <a:avLst/>
        </a:prstGeom>
      </xdr:spPr>
    </xdr:pic>
    <xdr:clientData/>
  </xdr:twoCellAnchor>
  <xdr:twoCellAnchor editAs="oneCell">
    <xdr:from>
      <xdr:col>1</xdr:col>
      <xdr:colOff>1152525</xdr:colOff>
      <xdr:row>0</xdr:row>
      <xdr:rowOff>1</xdr:rowOff>
    </xdr:from>
    <xdr:to>
      <xdr:col>1</xdr:col>
      <xdr:colOff>1805818</xdr:colOff>
      <xdr:row>4</xdr:row>
      <xdr:rowOff>85725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92A3B70-A1E8-418E-A483-0B28021B21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0225" y="1"/>
          <a:ext cx="653293" cy="847724"/>
        </a:xfrm>
        <a:prstGeom prst="rect">
          <a:avLst/>
        </a:prstGeom>
      </xdr:spPr>
    </xdr:pic>
    <xdr:clientData/>
  </xdr:twoCellAnchor>
  <xdr:twoCellAnchor>
    <xdr:from>
      <xdr:col>1</xdr:col>
      <xdr:colOff>114300</xdr:colOff>
      <xdr:row>21</xdr:row>
      <xdr:rowOff>14287</xdr:rowOff>
    </xdr:from>
    <xdr:to>
      <xdr:col>5</xdr:col>
      <xdr:colOff>561975</xdr:colOff>
      <xdr:row>34</xdr:row>
      <xdr:rowOff>157162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3C93E734-911A-41F7-BDF5-5789334BFB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85725</xdr:colOff>
      <xdr:row>21</xdr:row>
      <xdr:rowOff>14287</xdr:rowOff>
    </xdr:from>
    <xdr:to>
      <xdr:col>11</xdr:col>
      <xdr:colOff>247650</xdr:colOff>
      <xdr:row>34</xdr:row>
      <xdr:rowOff>157162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A4637F53-C1A0-4550-8F07-C7B1CA2D97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0</xdr:row>
      <xdr:rowOff>0</xdr:rowOff>
    </xdr:from>
    <xdr:to>
      <xdr:col>1</xdr:col>
      <xdr:colOff>1085850</xdr:colOff>
      <xdr:row>3</xdr:row>
      <xdr:rowOff>38100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1F53C3B-C279-4C10-9E48-C6A0F658D2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5" y="0"/>
          <a:ext cx="866775" cy="790575"/>
        </a:xfrm>
        <a:prstGeom prst="rect">
          <a:avLst/>
        </a:prstGeom>
      </xdr:spPr>
    </xdr:pic>
    <xdr:clientData/>
  </xdr:twoCellAnchor>
  <xdr:twoCellAnchor editAs="oneCell">
    <xdr:from>
      <xdr:col>1</xdr:col>
      <xdr:colOff>1028700</xdr:colOff>
      <xdr:row>0</xdr:row>
      <xdr:rowOff>1</xdr:rowOff>
    </xdr:from>
    <xdr:to>
      <xdr:col>1</xdr:col>
      <xdr:colOff>1819275</xdr:colOff>
      <xdr:row>3</xdr:row>
      <xdr:rowOff>38100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3D5B4E67-7CFE-4F6B-A09A-EC37B47330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6400" y="1"/>
          <a:ext cx="790575" cy="790574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22</xdr:row>
      <xdr:rowOff>14287</xdr:rowOff>
    </xdr:from>
    <xdr:to>
      <xdr:col>5</xdr:col>
      <xdr:colOff>447675</xdr:colOff>
      <xdr:row>36</xdr:row>
      <xdr:rowOff>90487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54A6F102-E8BB-4719-A5FD-A43100DBEC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38100</xdr:colOff>
      <xdr:row>21</xdr:row>
      <xdr:rowOff>300037</xdr:rowOff>
    </xdr:from>
    <xdr:to>
      <xdr:col>11</xdr:col>
      <xdr:colOff>200025</xdr:colOff>
      <xdr:row>36</xdr:row>
      <xdr:rowOff>61912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52190E40-AE01-4569-A793-B48B736176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0</xdr:row>
      <xdr:rowOff>0</xdr:rowOff>
    </xdr:from>
    <xdr:to>
      <xdr:col>1</xdr:col>
      <xdr:colOff>1085850</xdr:colOff>
      <xdr:row>4</xdr:row>
      <xdr:rowOff>28575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D15587A3-CDFA-4921-8F99-88885A61CB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5" y="0"/>
          <a:ext cx="866775" cy="790575"/>
        </a:xfrm>
        <a:prstGeom prst="rect">
          <a:avLst/>
        </a:prstGeom>
      </xdr:spPr>
    </xdr:pic>
    <xdr:clientData/>
  </xdr:twoCellAnchor>
  <xdr:twoCellAnchor editAs="oneCell">
    <xdr:from>
      <xdr:col>1</xdr:col>
      <xdr:colOff>1028700</xdr:colOff>
      <xdr:row>0</xdr:row>
      <xdr:rowOff>1</xdr:rowOff>
    </xdr:from>
    <xdr:to>
      <xdr:col>1</xdr:col>
      <xdr:colOff>1819275</xdr:colOff>
      <xdr:row>4</xdr:row>
      <xdr:rowOff>28575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6513BB4-7328-4F1B-B523-0AC62DB3CA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6400" y="1"/>
          <a:ext cx="790575" cy="790574"/>
        </a:xfrm>
        <a:prstGeom prst="rect">
          <a:avLst/>
        </a:prstGeom>
      </xdr:spPr>
    </xdr:pic>
    <xdr:clientData/>
  </xdr:twoCellAnchor>
  <xdr:twoCellAnchor>
    <xdr:from>
      <xdr:col>0</xdr:col>
      <xdr:colOff>638175</xdr:colOff>
      <xdr:row>22</xdr:row>
      <xdr:rowOff>14287</xdr:rowOff>
    </xdr:from>
    <xdr:to>
      <xdr:col>5</xdr:col>
      <xdr:colOff>438150</xdr:colOff>
      <xdr:row>36</xdr:row>
      <xdr:rowOff>90487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8666711-D8CE-42D2-9C7D-44FAF263B1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19050</xdr:colOff>
      <xdr:row>22</xdr:row>
      <xdr:rowOff>14287</xdr:rowOff>
    </xdr:from>
    <xdr:to>
      <xdr:col>13</xdr:col>
      <xdr:colOff>0</xdr:colOff>
      <xdr:row>36</xdr:row>
      <xdr:rowOff>90487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6A92F75-4C61-4C9A-85DB-EAC0CCFEDD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EAA96-962F-4AC3-8784-2F0CD107E64C}">
  <dimension ref="B1:K34"/>
  <sheetViews>
    <sheetView topLeftCell="A4" workbookViewId="0">
      <selection activeCell="I19" sqref="I19"/>
    </sheetView>
  </sheetViews>
  <sheetFormatPr baseColWidth="10" defaultColWidth="11.42578125" defaultRowHeight="15" x14ac:dyDescent="0.25"/>
  <cols>
    <col min="1" max="1" width="9.7109375" customWidth="1"/>
    <col min="2" max="2" width="35.7109375" customWidth="1"/>
    <col min="3" max="7" width="8.7109375" customWidth="1"/>
    <col min="8" max="8" width="25.28515625" customWidth="1"/>
    <col min="9" max="11" width="10.7109375" customWidth="1"/>
  </cols>
  <sheetData>
    <row r="1" spans="2:11" ht="29.25" customHeight="1" x14ac:dyDescent="0.25">
      <c r="C1" s="50" t="s">
        <v>0</v>
      </c>
      <c r="D1" s="50"/>
      <c r="E1" s="50"/>
      <c r="F1" s="50"/>
    </row>
    <row r="2" spans="2:11" x14ac:dyDescent="0.25">
      <c r="C2" s="51" t="s">
        <v>1</v>
      </c>
      <c r="D2" s="51"/>
      <c r="E2" s="51"/>
      <c r="F2" s="51"/>
    </row>
    <row r="3" spans="2:11" ht="15" customHeight="1" x14ac:dyDescent="0.25">
      <c r="C3" s="49" t="s">
        <v>7</v>
      </c>
      <c r="D3" s="49"/>
      <c r="E3" s="49"/>
      <c r="F3" s="49"/>
    </row>
    <row r="4" spans="2:11" ht="7.5" customHeight="1" x14ac:dyDescent="0.25"/>
    <row r="5" spans="2:11" ht="16.5" thickBot="1" x14ac:dyDescent="0.3">
      <c r="B5" s="52" t="s">
        <v>8</v>
      </c>
      <c r="C5" s="52"/>
      <c r="D5" s="52"/>
      <c r="E5" s="52"/>
      <c r="F5" s="52"/>
      <c r="H5" s="53"/>
      <c r="I5" s="53"/>
      <c r="J5" s="53"/>
      <c r="K5" s="53"/>
    </row>
    <row r="6" spans="2:11" ht="15.75" thickBot="1" x14ac:dyDescent="0.3">
      <c r="B6" s="54" t="s">
        <v>2</v>
      </c>
      <c r="C6" s="56">
        <v>2023</v>
      </c>
      <c r="D6" s="57"/>
      <c r="E6" s="57"/>
      <c r="F6" s="54" t="s">
        <v>3</v>
      </c>
      <c r="H6" s="1"/>
      <c r="I6" s="1"/>
      <c r="J6" s="1"/>
      <c r="K6" s="1"/>
    </row>
    <row r="7" spans="2:11" ht="15.75" thickBot="1" x14ac:dyDescent="0.3">
      <c r="B7" s="55"/>
      <c r="C7" s="2" t="s">
        <v>4</v>
      </c>
      <c r="D7" s="3" t="s">
        <v>5</v>
      </c>
      <c r="E7" s="4" t="s">
        <v>6</v>
      </c>
      <c r="F7" s="55"/>
      <c r="H7" s="5"/>
      <c r="I7" s="6" t="s">
        <v>4</v>
      </c>
      <c r="J7" s="6" t="s">
        <v>5</v>
      </c>
      <c r="K7" s="6" t="s">
        <v>6</v>
      </c>
    </row>
    <row r="8" spans="2:11" ht="21.95" customHeight="1" x14ac:dyDescent="0.25">
      <c r="B8" s="33" t="s">
        <v>10</v>
      </c>
      <c r="C8" s="7">
        <v>3096</v>
      </c>
      <c r="D8" s="8">
        <v>3096</v>
      </c>
      <c r="E8" s="8">
        <v>3096</v>
      </c>
      <c r="F8" s="9">
        <f>SUM(C8:E8)/3</f>
        <v>3096</v>
      </c>
      <c r="H8" s="10" t="s">
        <v>20</v>
      </c>
      <c r="I8" s="11">
        <v>611</v>
      </c>
      <c r="J8" s="11">
        <v>611</v>
      </c>
      <c r="K8" s="11">
        <v>611</v>
      </c>
    </row>
    <row r="9" spans="2:11" ht="21.95" customHeight="1" x14ac:dyDescent="0.25">
      <c r="B9" s="12" t="s">
        <v>11</v>
      </c>
      <c r="C9" s="13">
        <v>611</v>
      </c>
      <c r="D9" s="11">
        <v>611</v>
      </c>
      <c r="E9" s="11">
        <v>611</v>
      </c>
      <c r="F9" s="14">
        <f>(C9+D9+E9)/3</f>
        <v>611</v>
      </c>
      <c r="H9" s="15" t="s">
        <v>21</v>
      </c>
      <c r="I9" s="11">
        <v>611</v>
      </c>
      <c r="J9" s="11">
        <v>611</v>
      </c>
      <c r="K9" s="11">
        <v>611</v>
      </c>
    </row>
    <row r="10" spans="2:11" ht="21.95" customHeight="1" x14ac:dyDescent="0.25">
      <c r="B10" s="16" t="s">
        <v>12</v>
      </c>
      <c r="C10" s="13">
        <v>611</v>
      </c>
      <c r="D10" s="11">
        <v>611</v>
      </c>
      <c r="E10" s="11">
        <v>611</v>
      </c>
      <c r="F10" s="14">
        <f t="shared" ref="F10:F19" si="0">SUM(C10:E10)</f>
        <v>1833</v>
      </c>
      <c r="H10" s="17" t="s">
        <v>22</v>
      </c>
      <c r="I10" s="11">
        <v>180</v>
      </c>
      <c r="J10" s="11">
        <v>180</v>
      </c>
      <c r="K10" s="11">
        <v>180</v>
      </c>
    </row>
    <row r="11" spans="2:11" ht="21.95" customHeight="1" x14ac:dyDescent="0.25">
      <c r="B11" s="12" t="s">
        <v>13</v>
      </c>
      <c r="C11" s="18">
        <v>61</v>
      </c>
      <c r="D11" s="11">
        <v>101</v>
      </c>
      <c r="E11" s="11">
        <v>60</v>
      </c>
      <c r="F11" s="14">
        <f t="shared" si="0"/>
        <v>222</v>
      </c>
      <c r="H11" s="19" t="s">
        <v>23</v>
      </c>
      <c r="I11" s="20">
        <v>180</v>
      </c>
      <c r="J11" s="20">
        <v>180</v>
      </c>
      <c r="K11" s="23">
        <v>180</v>
      </c>
    </row>
    <row r="12" spans="2:11" ht="21.95" customHeight="1" x14ac:dyDescent="0.25">
      <c r="B12" s="12" t="s">
        <v>14</v>
      </c>
      <c r="C12" s="18">
        <v>180</v>
      </c>
      <c r="D12" s="11">
        <v>180</v>
      </c>
      <c r="E12" s="11">
        <v>180</v>
      </c>
      <c r="F12" s="14">
        <f>(C12+D12+E12)/3</f>
        <v>180</v>
      </c>
      <c r="H12" s="21" t="s">
        <v>24</v>
      </c>
      <c r="I12" s="20">
        <v>2305</v>
      </c>
      <c r="J12" s="20">
        <v>2305</v>
      </c>
      <c r="K12" s="23">
        <v>2305</v>
      </c>
    </row>
    <row r="13" spans="2:11" ht="21.95" customHeight="1" x14ac:dyDescent="0.25">
      <c r="B13" s="12" t="s">
        <v>15</v>
      </c>
      <c r="C13" s="18">
        <v>180</v>
      </c>
      <c r="D13" s="11">
        <v>180</v>
      </c>
      <c r="E13" s="11">
        <v>180</v>
      </c>
      <c r="F13" s="14">
        <f t="shared" si="0"/>
        <v>540</v>
      </c>
      <c r="H13" s="27" t="s">
        <v>25</v>
      </c>
      <c r="I13" s="34">
        <v>19362</v>
      </c>
      <c r="J13" s="34">
        <v>19362</v>
      </c>
      <c r="K13" s="34">
        <v>19362</v>
      </c>
    </row>
    <row r="14" spans="2:11" ht="21.95" customHeight="1" x14ac:dyDescent="0.25">
      <c r="B14" s="12" t="s">
        <v>16</v>
      </c>
      <c r="C14" s="18">
        <v>2305</v>
      </c>
      <c r="D14" s="11">
        <v>2305</v>
      </c>
      <c r="E14" s="11">
        <v>2305</v>
      </c>
      <c r="F14" s="14">
        <f t="shared" si="0"/>
        <v>6915</v>
      </c>
      <c r="H14" s="35"/>
      <c r="I14" s="25"/>
      <c r="J14" s="1"/>
      <c r="K14" s="1"/>
    </row>
    <row r="15" spans="2:11" ht="21.95" customHeight="1" x14ac:dyDescent="0.25">
      <c r="B15" s="24" t="s">
        <v>17</v>
      </c>
      <c r="C15" s="18">
        <v>73</v>
      </c>
      <c r="D15" s="11">
        <v>73</v>
      </c>
      <c r="E15" s="11">
        <v>73</v>
      </c>
      <c r="F15" s="14">
        <f t="shared" si="0"/>
        <v>219</v>
      </c>
      <c r="H15" s="28"/>
      <c r="I15" s="36" t="s">
        <v>26</v>
      </c>
      <c r="J15" s="6" t="s">
        <v>27</v>
      </c>
      <c r="K15" s="6" t="s">
        <v>28</v>
      </c>
    </row>
    <row r="16" spans="2:11" ht="21.95" customHeight="1" x14ac:dyDescent="0.25">
      <c r="B16" s="24" t="s">
        <v>18</v>
      </c>
      <c r="C16" s="18">
        <v>19362</v>
      </c>
      <c r="D16" s="11">
        <v>19362</v>
      </c>
      <c r="E16" s="11">
        <v>19362</v>
      </c>
      <c r="F16" s="14">
        <f t="shared" si="0"/>
        <v>58086</v>
      </c>
      <c r="H16" s="39" t="s">
        <v>29</v>
      </c>
      <c r="I16" s="37">
        <v>61</v>
      </c>
      <c r="J16" s="38">
        <v>101</v>
      </c>
      <c r="K16" s="38">
        <v>60</v>
      </c>
    </row>
    <row r="17" spans="2:11" ht="21.95" customHeight="1" x14ac:dyDescent="0.25">
      <c r="B17" s="24" t="s">
        <v>19</v>
      </c>
      <c r="C17" s="18">
        <v>768</v>
      </c>
      <c r="D17" s="11">
        <v>534</v>
      </c>
      <c r="E17" s="11">
        <v>652</v>
      </c>
      <c r="F17" s="14">
        <f t="shared" si="0"/>
        <v>1954</v>
      </c>
      <c r="H17" s="40" t="s">
        <v>30</v>
      </c>
      <c r="I17" s="37">
        <v>98</v>
      </c>
      <c r="J17" s="38">
        <v>86</v>
      </c>
      <c r="K17" s="38">
        <v>100</v>
      </c>
    </row>
    <row r="18" spans="2:11" ht="21.95" customHeight="1" x14ac:dyDescent="0.25">
      <c r="B18" s="24"/>
      <c r="C18" s="18"/>
      <c r="D18" s="11"/>
      <c r="E18" s="11"/>
      <c r="F18" s="14">
        <f t="shared" si="0"/>
        <v>0</v>
      </c>
      <c r="H18" s="40" t="s">
        <v>31</v>
      </c>
      <c r="I18" s="37">
        <v>780</v>
      </c>
      <c r="J18" s="38">
        <v>534</v>
      </c>
      <c r="K18" s="38">
        <v>652</v>
      </c>
    </row>
    <row r="19" spans="2:11" ht="21.95" customHeight="1" thickBot="1" x14ac:dyDescent="0.3">
      <c r="B19" s="24"/>
      <c r="C19" s="18"/>
      <c r="D19" s="11"/>
      <c r="E19" s="11"/>
      <c r="F19" s="14">
        <f t="shared" si="0"/>
        <v>0</v>
      </c>
      <c r="H19" s="26"/>
      <c r="I19" s="37"/>
      <c r="J19" s="38"/>
      <c r="K19" s="38"/>
    </row>
    <row r="20" spans="2:11" ht="21.95" customHeight="1" thickBot="1" x14ac:dyDescent="0.3">
      <c r="B20" s="46" t="s">
        <v>9</v>
      </c>
      <c r="C20" s="47"/>
      <c r="D20" s="47"/>
      <c r="E20" s="47"/>
      <c r="F20" s="48"/>
      <c r="H20" s="28"/>
      <c r="I20" s="29"/>
      <c r="J20" s="29"/>
      <c r="K20" s="29"/>
    </row>
    <row r="21" spans="2:11" x14ac:dyDescent="0.25">
      <c r="B21" s="28"/>
      <c r="C21" s="29"/>
      <c r="D21" s="29"/>
      <c r="E21" s="29"/>
      <c r="F21" s="30"/>
      <c r="I21" s="31"/>
      <c r="J21" s="22"/>
      <c r="K21" s="22"/>
    </row>
    <row r="22" spans="2:11" ht="24.75" customHeight="1" x14ac:dyDescent="0.25">
      <c r="I22" s="25"/>
      <c r="J22" s="1"/>
      <c r="K22" s="1"/>
    </row>
    <row r="23" spans="2:11" x14ac:dyDescent="0.25">
      <c r="B23" s="28"/>
      <c r="C23" s="29"/>
      <c r="D23" s="29"/>
      <c r="E23" s="29"/>
      <c r="I23" s="25"/>
      <c r="J23" s="1"/>
      <c r="K23" s="1"/>
    </row>
    <row r="24" spans="2:11" x14ac:dyDescent="0.25">
      <c r="B24" s="32"/>
      <c r="C24" s="29"/>
      <c r="D24" s="29"/>
      <c r="E24" s="29"/>
      <c r="I24" s="25"/>
      <c r="J24" s="1"/>
      <c r="K24" s="1"/>
    </row>
    <row r="25" spans="2:11" x14ac:dyDescent="0.25">
      <c r="B25" s="32"/>
      <c r="C25" s="29"/>
      <c r="D25" s="29"/>
      <c r="E25" s="29"/>
    </row>
    <row r="26" spans="2:11" x14ac:dyDescent="0.25">
      <c r="B26" s="32"/>
      <c r="C26" s="29"/>
      <c r="D26" s="29"/>
      <c r="E26" s="29"/>
    </row>
    <row r="27" spans="2:11" x14ac:dyDescent="0.25">
      <c r="B27" s="32"/>
      <c r="C27" s="29"/>
      <c r="D27" s="29"/>
      <c r="E27" s="29"/>
    </row>
    <row r="28" spans="2:11" x14ac:dyDescent="0.25">
      <c r="B28" s="32"/>
      <c r="C28" s="29"/>
      <c r="D28" s="29"/>
      <c r="E28" s="29"/>
    </row>
    <row r="29" spans="2:11" x14ac:dyDescent="0.25">
      <c r="B29" s="32"/>
      <c r="C29" s="29"/>
      <c r="D29" s="29"/>
      <c r="E29" s="29"/>
    </row>
    <row r="30" spans="2:11" x14ac:dyDescent="0.25">
      <c r="B30" s="32"/>
      <c r="C30" s="29"/>
      <c r="D30" s="29"/>
      <c r="E30" s="29"/>
    </row>
    <row r="31" spans="2:11" x14ac:dyDescent="0.25">
      <c r="B31" s="32"/>
      <c r="C31" s="29"/>
      <c r="D31" s="29"/>
      <c r="E31" s="29"/>
    </row>
    <row r="32" spans="2:11" x14ac:dyDescent="0.25">
      <c r="B32" s="32"/>
      <c r="C32" s="29"/>
      <c r="D32" s="29"/>
      <c r="E32" s="29"/>
    </row>
    <row r="33" spans="2:5" x14ac:dyDescent="0.25">
      <c r="B33" s="28"/>
      <c r="C33" s="29"/>
      <c r="D33" s="29"/>
      <c r="E33" s="29"/>
    </row>
    <row r="34" spans="2:5" x14ac:dyDescent="0.25">
      <c r="B34" s="28"/>
      <c r="C34" s="29"/>
      <c r="D34" s="29"/>
      <c r="E34" s="29"/>
    </row>
  </sheetData>
  <mergeCells count="9">
    <mergeCell ref="H5:K5"/>
    <mergeCell ref="B6:B7"/>
    <mergeCell ref="C6:E6"/>
    <mergeCell ref="F6:F7"/>
    <mergeCell ref="B20:F20"/>
    <mergeCell ref="C3:F3"/>
    <mergeCell ref="C1:F1"/>
    <mergeCell ref="C2:F2"/>
    <mergeCell ref="B5:F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2D837-DE72-499C-BF7D-1D3773D7BA35}">
  <dimension ref="B1:K34"/>
  <sheetViews>
    <sheetView topLeftCell="A4" workbookViewId="0">
      <selection activeCell="F9" sqref="F9"/>
    </sheetView>
  </sheetViews>
  <sheetFormatPr baseColWidth="10" defaultColWidth="11.42578125" defaultRowHeight="15" x14ac:dyDescent="0.25"/>
  <cols>
    <col min="1" max="1" width="9.7109375" customWidth="1"/>
    <col min="2" max="2" width="35.7109375" customWidth="1"/>
    <col min="3" max="7" width="8.7109375" customWidth="1"/>
    <col min="8" max="8" width="25.28515625" customWidth="1"/>
    <col min="9" max="11" width="10.7109375" customWidth="1"/>
  </cols>
  <sheetData>
    <row r="1" spans="2:11" ht="29.25" customHeight="1" x14ac:dyDescent="0.25">
      <c r="C1" s="50" t="s">
        <v>0</v>
      </c>
      <c r="D1" s="50"/>
      <c r="E1" s="50"/>
      <c r="F1" s="50"/>
    </row>
    <row r="2" spans="2:11" x14ac:dyDescent="0.25">
      <c r="C2" s="51" t="s">
        <v>1</v>
      </c>
      <c r="D2" s="51"/>
      <c r="E2" s="51"/>
      <c r="F2" s="51"/>
    </row>
    <row r="3" spans="2:11" ht="15" customHeight="1" x14ac:dyDescent="0.25">
      <c r="C3" s="49" t="s">
        <v>7</v>
      </c>
      <c r="D3" s="49"/>
      <c r="E3" s="49"/>
      <c r="F3" s="49"/>
    </row>
    <row r="4" spans="2:11" ht="7.5" customHeight="1" x14ac:dyDescent="0.25"/>
    <row r="5" spans="2:11" ht="16.5" thickBot="1" x14ac:dyDescent="0.3">
      <c r="B5" s="52" t="s">
        <v>8</v>
      </c>
      <c r="C5" s="52"/>
      <c r="D5" s="52"/>
      <c r="E5" s="52"/>
      <c r="F5" s="52"/>
      <c r="H5" s="53"/>
      <c r="I5" s="53"/>
      <c r="J5" s="53"/>
      <c r="K5" s="53"/>
    </row>
    <row r="6" spans="2:11" ht="15.75" thickBot="1" x14ac:dyDescent="0.3">
      <c r="B6" s="54" t="s">
        <v>2</v>
      </c>
      <c r="C6" s="56">
        <v>2023</v>
      </c>
      <c r="D6" s="57"/>
      <c r="E6" s="57"/>
      <c r="F6" s="54" t="s">
        <v>3</v>
      </c>
      <c r="H6" s="1"/>
      <c r="I6" s="1"/>
      <c r="J6" s="1"/>
      <c r="K6" s="1"/>
    </row>
    <row r="7" spans="2:11" ht="15.75" thickBot="1" x14ac:dyDescent="0.3">
      <c r="B7" s="55"/>
      <c r="C7" s="2" t="s">
        <v>32</v>
      </c>
      <c r="D7" s="3" t="s">
        <v>33</v>
      </c>
      <c r="E7" s="4" t="s">
        <v>34</v>
      </c>
      <c r="F7" s="55"/>
      <c r="H7" s="5"/>
      <c r="I7" s="6" t="s">
        <v>32</v>
      </c>
      <c r="J7" s="6" t="s">
        <v>33</v>
      </c>
      <c r="K7" s="6" t="s">
        <v>35</v>
      </c>
    </row>
    <row r="8" spans="2:11" ht="21.95" customHeight="1" x14ac:dyDescent="0.25">
      <c r="B8" s="33" t="s">
        <v>10</v>
      </c>
      <c r="C8" s="7">
        <v>3096</v>
      </c>
      <c r="D8" s="8">
        <v>3096</v>
      </c>
      <c r="E8" s="8">
        <v>3096</v>
      </c>
      <c r="F8" s="9">
        <f>SUM(C8:E8)/3</f>
        <v>3096</v>
      </c>
      <c r="H8" s="10" t="s">
        <v>20</v>
      </c>
      <c r="I8" s="11">
        <v>611</v>
      </c>
      <c r="J8" s="11">
        <v>611</v>
      </c>
      <c r="K8" s="11">
        <v>611</v>
      </c>
    </row>
    <row r="9" spans="2:11" ht="21.95" customHeight="1" x14ac:dyDescent="0.25">
      <c r="B9" s="12" t="s">
        <v>11</v>
      </c>
      <c r="C9" s="13">
        <v>611</v>
      </c>
      <c r="D9" s="11">
        <v>611</v>
      </c>
      <c r="E9" s="11">
        <v>611</v>
      </c>
      <c r="F9" s="14">
        <f>(C9+D9+E9)/3</f>
        <v>611</v>
      </c>
      <c r="H9" s="15" t="s">
        <v>21</v>
      </c>
      <c r="I9" s="11">
        <v>611</v>
      </c>
      <c r="J9" s="11">
        <v>611</v>
      </c>
      <c r="K9" s="11">
        <v>611</v>
      </c>
    </row>
    <row r="10" spans="2:11" ht="21.95" customHeight="1" x14ac:dyDescent="0.25">
      <c r="B10" s="16" t="s">
        <v>12</v>
      </c>
      <c r="C10" s="13">
        <v>611</v>
      </c>
      <c r="D10" s="11">
        <v>611</v>
      </c>
      <c r="E10" s="11">
        <v>611</v>
      </c>
      <c r="F10" s="14">
        <f t="shared" ref="F10:F19" si="0">SUM(C10:E10)</f>
        <v>1833</v>
      </c>
      <c r="H10" s="17" t="s">
        <v>22</v>
      </c>
      <c r="I10" s="11">
        <v>180</v>
      </c>
      <c r="J10" s="11">
        <v>180</v>
      </c>
      <c r="K10" s="11">
        <v>180</v>
      </c>
    </row>
    <row r="11" spans="2:11" ht="21.95" customHeight="1" x14ac:dyDescent="0.25">
      <c r="B11" s="12" t="s">
        <v>13</v>
      </c>
      <c r="C11" s="18">
        <v>61</v>
      </c>
      <c r="D11" s="11">
        <v>101</v>
      </c>
      <c r="E11" s="11">
        <v>60</v>
      </c>
      <c r="F11" s="14">
        <f t="shared" si="0"/>
        <v>222</v>
      </c>
      <c r="H11" s="19" t="s">
        <v>23</v>
      </c>
      <c r="I11" s="20">
        <v>180</v>
      </c>
      <c r="J11" s="20">
        <v>180</v>
      </c>
      <c r="K11" s="23">
        <v>180</v>
      </c>
    </row>
    <row r="12" spans="2:11" ht="21.95" customHeight="1" x14ac:dyDescent="0.25">
      <c r="B12" s="12" t="s">
        <v>14</v>
      </c>
      <c r="C12" s="18">
        <v>180</v>
      </c>
      <c r="D12" s="11">
        <v>180</v>
      </c>
      <c r="E12" s="11">
        <v>180</v>
      </c>
      <c r="F12" s="14">
        <f>(C12+D12+E12)/3</f>
        <v>180</v>
      </c>
      <c r="H12" s="21" t="s">
        <v>24</v>
      </c>
      <c r="I12" s="20">
        <v>2305</v>
      </c>
      <c r="J12" s="20">
        <v>2305</v>
      </c>
      <c r="K12" s="23">
        <v>2305</v>
      </c>
    </row>
    <row r="13" spans="2:11" ht="21.95" customHeight="1" x14ac:dyDescent="0.25">
      <c r="B13" s="12" t="s">
        <v>15</v>
      </c>
      <c r="C13" s="18">
        <v>180</v>
      </c>
      <c r="D13" s="11">
        <v>180</v>
      </c>
      <c r="E13" s="11">
        <v>180</v>
      </c>
      <c r="F13" s="14">
        <f t="shared" si="0"/>
        <v>540</v>
      </c>
      <c r="H13" s="27" t="s">
        <v>25</v>
      </c>
      <c r="I13" s="34">
        <v>19362</v>
      </c>
      <c r="J13" s="34">
        <v>19362</v>
      </c>
      <c r="K13" s="34">
        <v>19362</v>
      </c>
    </row>
    <row r="14" spans="2:11" ht="21.95" customHeight="1" x14ac:dyDescent="0.25">
      <c r="B14" s="12" t="s">
        <v>16</v>
      </c>
      <c r="C14" s="18">
        <v>2305</v>
      </c>
      <c r="D14" s="11">
        <v>2305</v>
      </c>
      <c r="E14" s="11">
        <v>2305</v>
      </c>
      <c r="F14" s="14">
        <f t="shared" si="0"/>
        <v>6915</v>
      </c>
      <c r="H14" s="35"/>
      <c r="I14" s="25"/>
      <c r="J14" s="1"/>
      <c r="K14" s="1"/>
    </row>
    <row r="15" spans="2:11" ht="21.95" customHeight="1" x14ac:dyDescent="0.25">
      <c r="B15" s="24" t="s">
        <v>17</v>
      </c>
      <c r="C15" s="18">
        <v>73</v>
      </c>
      <c r="D15" s="11">
        <v>73</v>
      </c>
      <c r="E15" s="11">
        <v>73</v>
      </c>
      <c r="F15" s="14">
        <f t="shared" si="0"/>
        <v>219</v>
      </c>
      <c r="H15" s="28"/>
      <c r="I15" s="36" t="s">
        <v>32</v>
      </c>
      <c r="J15" s="6" t="s">
        <v>33</v>
      </c>
      <c r="K15" s="6" t="s">
        <v>34</v>
      </c>
    </row>
    <row r="16" spans="2:11" ht="21.95" customHeight="1" x14ac:dyDescent="0.25">
      <c r="B16" s="24" t="s">
        <v>18</v>
      </c>
      <c r="C16" s="18">
        <v>19362</v>
      </c>
      <c r="D16" s="11">
        <v>19362</v>
      </c>
      <c r="E16" s="11">
        <v>19362</v>
      </c>
      <c r="F16" s="14">
        <f t="shared" si="0"/>
        <v>58086</v>
      </c>
      <c r="H16" s="39" t="s">
        <v>29</v>
      </c>
      <c r="I16" s="37">
        <v>61</v>
      </c>
      <c r="J16" s="38">
        <v>101</v>
      </c>
      <c r="K16" s="38">
        <v>60</v>
      </c>
    </row>
    <row r="17" spans="2:11" ht="21.95" customHeight="1" x14ac:dyDescent="0.25">
      <c r="B17" s="24" t="s">
        <v>19</v>
      </c>
      <c r="C17" s="18">
        <v>768</v>
      </c>
      <c r="D17" s="11">
        <v>534</v>
      </c>
      <c r="E17" s="11">
        <v>652</v>
      </c>
      <c r="F17" s="14">
        <f t="shared" si="0"/>
        <v>1954</v>
      </c>
      <c r="H17" s="40" t="s">
        <v>30</v>
      </c>
      <c r="I17" s="37">
        <v>98</v>
      </c>
      <c r="J17" s="38">
        <v>100</v>
      </c>
      <c r="K17" s="38">
        <v>100</v>
      </c>
    </row>
    <row r="18" spans="2:11" ht="21.95" customHeight="1" x14ac:dyDescent="0.25">
      <c r="B18" s="24"/>
      <c r="C18" s="18"/>
      <c r="D18" s="11"/>
      <c r="E18" s="11"/>
      <c r="F18" s="14">
        <f t="shared" si="0"/>
        <v>0</v>
      </c>
      <c r="H18" s="40" t="s">
        <v>31</v>
      </c>
      <c r="I18" s="37">
        <v>256</v>
      </c>
      <c r="J18" s="38">
        <v>200</v>
      </c>
      <c r="K18" s="38">
        <v>242</v>
      </c>
    </row>
    <row r="19" spans="2:11" ht="21.95" customHeight="1" thickBot="1" x14ac:dyDescent="0.3">
      <c r="B19" s="24"/>
      <c r="C19" s="18"/>
      <c r="D19" s="11"/>
      <c r="E19" s="11"/>
      <c r="F19" s="14">
        <f t="shared" si="0"/>
        <v>0</v>
      </c>
      <c r="H19" s="26"/>
      <c r="I19" s="37"/>
      <c r="J19" s="38"/>
      <c r="K19" s="38"/>
    </row>
    <row r="20" spans="2:11" ht="21.95" customHeight="1" thickBot="1" x14ac:dyDescent="0.3">
      <c r="B20" s="46" t="s">
        <v>9</v>
      </c>
      <c r="C20" s="47"/>
      <c r="D20" s="47"/>
      <c r="E20" s="47"/>
      <c r="F20" s="48"/>
      <c r="H20" s="28"/>
      <c r="I20" s="29"/>
      <c r="J20" s="29"/>
      <c r="K20" s="29"/>
    </row>
    <row r="21" spans="2:11" x14ac:dyDescent="0.25">
      <c r="B21" s="28"/>
      <c r="C21" s="29"/>
      <c r="D21" s="29"/>
      <c r="E21" s="29"/>
      <c r="F21" s="30"/>
      <c r="I21" s="31"/>
      <c r="J21" s="22"/>
      <c r="K21" s="22"/>
    </row>
    <row r="22" spans="2:11" ht="24.75" customHeight="1" x14ac:dyDescent="0.25">
      <c r="I22" s="25"/>
      <c r="J22" s="1"/>
      <c r="K22" s="1"/>
    </row>
    <row r="23" spans="2:11" x14ac:dyDescent="0.25">
      <c r="B23" s="28"/>
      <c r="C23" s="29"/>
      <c r="D23" s="29"/>
      <c r="E23" s="29"/>
      <c r="I23" s="25"/>
      <c r="J23" s="1"/>
      <c r="K23" s="1"/>
    </row>
    <row r="24" spans="2:11" x14ac:dyDescent="0.25">
      <c r="B24" s="32"/>
      <c r="C24" s="29"/>
      <c r="D24" s="29"/>
      <c r="E24" s="29"/>
      <c r="I24" s="25"/>
      <c r="J24" s="1"/>
      <c r="K24" s="1"/>
    </row>
    <row r="25" spans="2:11" x14ac:dyDescent="0.25">
      <c r="B25" s="32"/>
      <c r="C25" s="29"/>
      <c r="D25" s="29"/>
      <c r="E25" s="29"/>
    </row>
    <row r="26" spans="2:11" x14ac:dyDescent="0.25">
      <c r="B26" s="32"/>
      <c r="C26" s="29"/>
      <c r="D26" s="29"/>
      <c r="E26" s="29"/>
    </row>
    <row r="27" spans="2:11" x14ac:dyDescent="0.25">
      <c r="B27" s="32"/>
      <c r="C27" s="29"/>
      <c r="D27" s="29"/>
      <c r="E27" s="29"/>
    </row>
    <row r="28" spans="2:11" x14ac:dyDescent="0.25">
      <c r="B28" s="32"/>
      <c r="C28" s="29"/>
      <c r="D28" s="29"/>
      <c r="E28" s="29"/>
    </row>
    <row r="29" spans="2:11" x14ac:dyDescent="0.25">
      <c r="B29" s="32"/>
      <c r="C29" s="29"/>
      <c r="D29" s="29"/>
      <c r="E29" s="29"/>
    </row>
    <row r="30" spans="2:11" x14ac:dyDescent="0.25">
      <c r="B30" s="32"/>
      <c r="C30" s="29"/>
      <c r="D30" s="29"/>
      <c r="E30" s="29"/>
    </row>
    <row r="31" spans="2:11" x14ac:dyDescent="0.25">
      <c r="B31" s="32"/>
      <c r="C31" s="29"/>
      <c r="D31" s="29"/>
      <c r="E31" s="29"/>
    </row>
    <row r="32" spans="2:11" x14ac:dyDescent="0.25">
      <c r="B32" s="32"/>
      <c r="C32" s="29"/>
      <c r="D32" s="29"/>
      <c r="E32" s="29"/>
    </row>
    <row r="33" spans="2:5" x14ac:dyDescent="0.25">
      <c r="B33" s="28"/>
      <c r="C33" s="29"/>
      <c r="D33" s="29"/>
      <c r="E33" s="29"/>
    </row>
    <row r="34" spans="2:5" x14ac:dyDescent="0.25">
      <c r="B34" s="28"/>
      <c r="C34" s="29"/>
      <c r="D34" s="29"/>
      <c r="E34" s="29"/>
    </row>
  </sheetData>
  <mergeCells count="9">
    <mergeCell ref="H5:K5"/>
    <mergeCell ref="B6:B7"/>
    <mergeCell ref="C6:E6"/>
    <mergeCell ref="F6:F7"/>
    <mergeCell ref="B20:F20"/>
    <mergeCell ref="C1:F1"/>
    <mergeCell ref="C2:F2"/>
    <mergeCell ref="C3:F3"/>
    <mergeCell ref="B5:F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5ACE7-3C9A-415E-A839-6F467A2970CC}">
  <dimension ref="B1:K34"/>
  <sheetViews>
    <sheetView topLeftCell="A10" workbookViewId="0">
      <selection activeCell="F9" sqref="F9"/>
    </sheetView>
  </sheetViews>
  <sheetFormatPr baseColWidth="10" defaultColWidth="11.42578125" defaultRowHeight="15" x14ac:dyDescent="0.25"/>
  <cols>
    <col min="1" max="1" width="9.7109375" customWidth="1"/>
    <col min="2" max="2" width="35.7109375" customWidth="1"/>
    <col min="3" max="7" width="8.7109375" customWidth="1"/>
    <col min="8" max="8" width="25.28515625" customWidth="1"/>
    <col min="9" max="11" width="10.7109375" customWidth="1"/>
  </cols>
  <sheetData>
    <row r="1" spans="2:11" ht="29.25" customHeight="1" x14ac:dyDescent="0.25">
      <c r="C1" s="50" t="s">
        <v>0</v>
      </c>
      <c r="D1" s="50"/>
      <c r="E1" s="50"/>
      <c r="F1" s="50"/>
    </row>
    <row r="2" spans="2:11" x14ac:dyDescent="0.25">
      <c r="C2" s="51" t="s">
        <v>1</v>
      </c>
      <c r="D2" s="51"/>
      <c r="E2" s="51"/>
      <c r="F2" s="51"/>
    </row>
    <row r="3" spans="2:11" ht="15" customHeight="1" x14ac:dyDescent="0.25">
      <c r="C3" s="49" t="s">
        <v>7</v>
      </c>
      <c r="D3" s="49"/>
      <c r="E3" s="49"/>
      <c r="F3" s="49"/>
    </row>
    <row r="4" spans="2:11" ht="7.5" customHeight="1" x14ac:dyDescent="0.25"/>
    <row r="5" spans="2:11" ht="16.5" thickBot="1" x14ac:dyDescent="0.3">
      <c r="B5" s="52" t="s">
        <v>8</v>
      </c>
      <c r="C5" s="52"/>
      <c r="D5" s="52"/>
      <c r="E5" s="52"/>
      <c r="F5" s="52"/>
      <c r="H5" s="53"/>
      <c r="I5" s="53"/>
      <c r="J5" s="53"/>
      <c r="K5" s="53"/>
    </row>
    <row r="6" spans="2:11" ht="15.75" thickBot="1" x14ac:dyDescent="0.3">
      <c r="B6" s="54" t="s">
        <v>2</v>
      </c>
      <c r="C6" s="56">
        <v>2023</v>
      </c>
      <c r="D6" s="57"/>
      <c r="E6" s="57"/>
      <c r="F6" s="54" t="s">
        <v>3</v>
      </c>
      <c r="H6" s="1"/>
      <c r="I6" s="1"/>
      <c r="J6" s="1"/>
      <c r="K6" s="1"/>
    </row>
    <row r="7" spans="2:11" ht="15.75" thickBot="1" x14ac:dyDescent="0.3">
      <c r="B7" s="55"/>
      <c r="C7" s="2" t="s">
        <v>36</v>
      </c>
      <c r="D7" s="3" t="s">
        <v>37</v>
      </c>
      <c r="E7" s="4" t="s">
        <v>38</v>
      </c>
      <c r="F7" s="55"/>
      <c r="H7" s="5"/>
      <c r="I7" s="6" t="s">
        <v>36</v>
      </c>
      <c r="J7" s="6" t="s">
        <v>37</v>
      </c>
      <c r="K7" s="6" t="s">
        <v>38</v>
      </c>
    </row>
    <row r="8" spans="2:11" ht="21.95" customHeight="1" x14ac:dyDescent="0.25">
      <c r="B8" s="33" t="s">
        <v>10</v>
      </c>
      <c r="C8" s="7">
        <v>3096</v>
      </c>
      <c r="D8" s="8">
        <v>3096</v>
      </c>
      <c r="E8" s="8">
        <v>3096</v>
      </c>
      <c r="F8" s="9">
        <f>SUM(C8:E8)/3</f>
        <v>3096</v>
      </c>
      <c r="H8" s="10" t="s">
        <v>20</v>
      </c>
      <c r="I8" s="11">
        <v>611</v>
      </c>
      <c r="J8" s="11">
        <v>611</v>
      </c>
      <c r="K8" s="11">
        <v>611</v>
      </c>
    </row>
    <row r="9" spans="2:11" ht="21.95" customHeight="1" x14ac:dyDescent="0.25">
      <c r="B9" s="12" t="s">
        <v>11</v>
      </c>
      <c r="C9" s="13">
        <v>611</v>
      </c>
      <c r="D9" s="11">
        <v>611</v>
      </c>
      <c r="E9" s="11">
        <v>611</v>
      </c>
      <c r="F9" s="14">
        <f>(C9+D9+E9)/3</f>
        <v>611</v>
      </c>
      <c r="H9" s="15" t="s">
        <v>21</v>
      </c>
      <c r="I9" s="11">
        <v>611</v>
      </c>
      <c r="J9" s="11">
        <v>611</v>
      </c>
      <c r="K9" s="11">
        <v>611</v>
      </c>
    </row>
    <row r="10" spans="2:11" ht="21.95" customHeight="1" x14ac:dyDescent="0.25">
      <c r="B10" s="16" t="s">
        <v>12</v>
      </c>
      <c r="C10" s="13">
        <v>611</v>
      </c>
      <c r="D10" s="11">
        <v>611</v>
      </c>
      <c r="E10" s="11">
        <v>611</v>
      </c>
      <c r="F10" s="14">
        <f t="shared" ref="F10:F19" si="0">SUM(C10:E10)</f>
        <v>1833</v>
      </c>
      <c r="H10" s="17" t="s">
        <v>22</v>
      </c>
      <c r="I10" s="11">
        <v>180</v>
      </c>
      <c r="J10" s="11">
        <v>180</v>
      </c>
      <c r="K10" s="11">
        <v>180</v>
      </c>
    </row>
    <row r="11" spans="2:11" ht="21.95" customHeight="1" x14ac:dyDescent="0.25">
      <c r="B11" s="12" t="s">
        <v>13</v>
      </c>
      <c r="C11" s="18">
        <v>102</v>
      </c>
      <c r="D11" s="11">
        <v>101</v>
      </c>
      <c r="E11" s="11">
        <v>75</v>
      </c>
      <c r="F11" s="14">
        <f t="shared" si="0"/>
        <v>278</v>
      </c>
      <c r="H11" s="19" t="s">
        <v>23</v>
      </c>
      <c r="I11" s="20">
        <v>180</v>
      </c>
      <c r="J11" s="20">
        <v>180</v>
      </c>
      <c r="K11" s="23">
        <v>180</v>
      </c>
    </row>
    <row r="12" spans="2:11" ht="21.95" customHeight="1" x14ac:dyDescent="0.25">
      <c r="B12" s="12" t="s">
        <v>14</v>
      </c>
      <c r="C12" s="18">
        <v>180</v>
      </c>
      <c r="D12" s="11">
        <v>180</v>
      </c>
      <c r="E12" s="11">
        <v>180</v>
      </c>
      <c r="F12" s="14">
        <f>(C12+D12+E12)/3</f>
        <v>180</v>
      </c>
      <c r="H12" s="21" t="s">
        <v>24</v>
      </c>
      <c r="I12" s="20">
        <v>2305</v>
      </c>
      <c r="J12" s="20">
        <v>2305</v>
      </c>
      <c r="K12" s="23">
        <v>2305</v>
      </c>
    </row>
    <row r="13" spans="2:11" ht="21.95" customHeight="1" x14ac:dyDescent="0.25">
      <c r="B13" s="12" t="s">
        <v>15</v>
      </c>
      <c r="C13" s="18">
        <v>180</v>
      </c>
      <c r="D13" s="11">
        <v>180</v>
      </c>
      <c r="E13" s="11">
        <v>180</v>
      </c>
      <c r="F13" s="14">
        <f t="shared" si="0"/>
        <v>540</v>
      </c>
      <c r="H13" s="27" t="s">
        <v>25</v>
      </c>
      <c r="I13" s="34">
        <v>19362</v>
      </c>
      <c r="J13" s="34">
        <v>19362</v>
      </c>
      <c r="K13" s="34">
        <v>19362</v>
      </c>
    </row>
    <row r="14" spans="2:11" ht="21.95" customHeight="1" x14ac:dyDescent="0.25">
      <c r="B14" s="12" t="s">
        <v>16</v>
      </c>
      <c r="C14" s="18">
        <v>2305</v>
      </c>
      <c r="D14" s="11">
        <v>2305</v>
      </c>
      <c r="E14" s="11">
        <v>2305</v>
      </c>
      <c r="F14" s="14">
        <f t="shared" si="0"/>
        <v>6915</v>
      </c>
      <c r="H14" s="35"/>
      <c r="I14" s="25"/>
      <c r="J14" s="1"/>
      <c r="K14" s="1"/>
    </row>
    <row r="15" spans="2:11" ht="21.95" customHeight="1" x14ac:dyDescent="0.25">
      <c r="B15" s="24" t="s">
        <v>17</v>
      </c>
      <c r="C15" s="18">
        <v>73</v>
      </c>
      <c r="D15" s="11">
        <v>73</v>
      </c>
      <c r="E15" s="11">
        <v>73</v>
      </c>
      <c r="F15" s="14">
        <f t="shared" si="0"/>
        <v>219</v>
      </c>
      <c r="H15" s="28"/>
      <c r="I15" s="36" t="s">
        <v>36</v>
      </c>
      <c r="J15" s="6" t="s">
        <v>37</v>
      </c>
      <c r="K15" s="6" t="s">
        <v>38</v>
      </c>
    </row>
    <row r="16" spans="2:11" ht="21.95" customHeight="1" x14ac:dyDescent="0.25">
      <c r="B16" s="24" t="s">
        <v>18</v>
      </c>
      <c r="C16" s="18">
        <v>19362</v>
      </c>
      <c r="D16" s="11">
        <v>19362</v>
      </c>
      <c r="E16" s="11">
        <v>19362</v>
      </c>
      <c r="F16" s="14">
        <f t="shared" si="0"/>
        <v>58086</v>
      </c>
      <c r="H16" s="39" t="s">
        <v>29</v>
      </c>
      <c r="I16" s="37">
        <v>102</v>
      </c>
      <c r="J16" s="38">
        <v>101</v>
      </c>
      <c r="K16" s="38">
        <v>75</v>
      </c>
    </row>
    <row r="17" spans="2:11" ht="21.95" customHeight="1" x14ac:dyDescent="0.25">
      <c r="B17" s="24" t="s">
        <v>19</v>
      </c>
      <c r="C17" s="18">
        <v>400</v>
      </c>
      <c r="D17" s="11">
        <v>385</v>
      </c>
      <c r="E17" s="11">
        <v>480</v>
      </c>
      <c r="F17" s="14">
        <f t="shared" si="0"/>
        <v>1265</v>
      </c>
      <c r="H17" s="40" t="s">
        <v>30</v>
      </c>
      <c r="I17" s="37">
        <v>98</v>
      </c>
      <c r="J17" s="38">
        <v>86</v>
      </c>
      <c r="K17" s="38">
        <v>100</v>
      </c>
    </row>
    <row r="18" spans="2:11" ht="21.95" customHeight="1" x14ac:dyDescent="0.25">
      <c r="B18" s="24"/>
      <c r="C18" s="18"/>
      <c r="D18" s="11"/>
      <c r="E18" s="11"/>
      <c r="F18" s="14">
        <f t="shared" si="0"/>
        <v>0</v>
      </c>
      <c r="H18" s="40" t="s">
        <v>31</v>
      </c>
      <c r="I18" s="37">
        <v>400</v>
      </c>
      <c r="J18" s="38">
        <v>385</v>
      </c>
      <c r="K18" s="38">
        <v>480</v>
      </c>
    </row>
    <row r="19" spans="2:11" ht="21.95" customHeight="1" thickBot="1" x14ac:dyDescent="0.3">
      <c r="B19" s="24"/>
      <c r="C19" s="18"/>
      <c r="D19" s="11"/>
      <c r="E19" s="11"/>
      <c r="F19" s="14">
        <f t="shared" si="0"/>
        <v>0</v>
      </c>
      <c r="H19" s="26"/>
      <c r="I19" s="37"/>
      <c r="J19" s="38"/>
      <c r="K19" s="38"/>
    </row>
    <row r="20" spans="2:11" ht="21.95" customHeight="1" thickBot="1" x14ac:dyDescent="0.3">
      <c r="B20" s="46" t="s">
        <v>9</v>
      </c>
      <c r="C20" s="47"/>
      <c r="D20" s="47"/>
      <c r="E20" s="47"/>
      <c r="F20" s="48"/>
      <c r="H20" s="28"/>
      <c r="I20" s="29"/>
      <c r="J20" s="29"/>
      <c r="K20" s="29"/>
    </row>
    <row r="21" spans="2:11" x14ac:dyDescent="0.25">
      <c r="B21" s="28"/>
      <c r="C21" s="29"/>
      <c r="D21" s="29"/>
      <c r="E21" s="29"/>
      <c r="F21" s="30"/>
      <c r="I21" s="31"/>
      <c r="J21" s="22"/>
      <c r="K21" s="22"/>
    </row>
    <row r="22" spans="2:11" ht="24.75" customHeight="1" x14ac:dyDescent="0.25">
      <c r="I22" s="25"/>
      <c r="J22" s="1"/>
      <c r="K22" s="1"/>
    </row>
    <row r="23" spans="2:11" x14ac:dyDescent="0.25">
      <c r="B23" s="28"/>
      <c r="C23" s="29"/>
      <c r="D23" s="29"/>
      <c r="E23" s="29"/>
      <c r="I23" s="25"/>
      <c r="J23" s="1"/>
      <c r="K23" s="1"/>
    </row>
    <row r="24" spans="2:11" x14ac:dyDescent="0.25">
      <c r="B24" s="32"/>
      <c r="C24" s="29"/>
      <c r="D24" s="29"/>
      <c r="E24" s="29"/>
      <c r="I24" s="25"/>
      <c r="J24" s="1"/>
      <c r="K24" s="1"/>
    </row>
    <row r="25" spans="2:11" x14ac:dyDescent="0.25">
      <c r="B25" s="32"/>
      <c r="C25" s="29"/>
      <c r="D25" s="29"/>
      <c r="E25" s="29"/>
    </row>
    <row r="26" spans="2:11" x14ac:dyDescent="0.25">
      <c r="B26" s="32"/>
      <c r="C26" s="29"/>
      <c r="D26" s="29"/>
      <c r="E26" s="29"/>
    </row>
    <row r="27" spans="2:11" x14ac:dyDescent="0.25">
      <c r="B27" s="32"/>
      <c r="C27" s="29"/>
      <c r="D27" s="29"/>
      <c r="E27" s="29"/>
    </row>
    <row r="28" spans="2:11" x14ac:dyDescent="0.25">
      <c r="B28" s="32"/>
      <c r="C28" s="29"/>
      <c r="D28" s="29"/>
      <c r="E28" s="29"/>
    </row>
    <row r="29" spans="2:11" x14ac:dyDescent="0.25">
      <c r="B29" s="32"/>
      <c r="C29" s="29"/>
      <c r="D29" s="29"/>
      <c r="E29" s="29"/>
    </row>
    <row r="30" spans="2:11" x14ac:dyDescent="0.25">
      <c r="B30" s="32"/>
      <c r="C30" s="29"/>
      <c r="D30" s="29"/>
      <c r="E30" s="29"/>
    </row>
    <row r="31" spans="2:11" x14ac:dyDescent="0.25">
      <c r="B31" s="32"/>
      <c r="C31" s="29"/>
      <c r="D31" s="29"/>
      <c r="E31" s="29"/>
    </row>
    <row r="32" spans="2:11" x14ac:dyDescent="0.25">
      <c r="B32" s="32"/>
      <c r="C32" s="29"/>
      <c r="D32" s="29"/>
      <c r="E32" s="29"/>
    </row>
    <row r="33" spans="2:5" x14ac:dyDescent="0.25">
      <c r="B33" s="28"/>
      <c r="C33" s="29"/>
      <c r="D33" s="29"/>
      <c r="E33" s="29"/>
    </row>
    <row r="34" spans="2:5" x14ac:dyDescent="0.25">
      <c r="B34" s="28"/>
      <c r="C34" s="29"/>
      <c r="D34" s="29"/>
      <c r="E34" s="29"/>
    </row>
  </sheetData>
  <mergeCells count="9">
    <mergeCell ref="H5:K5"/>
    <mergeCell ref="B6:B7"/>
    <mergeCell ref="C6:E6"/>
    <mergeCell ref="F6:F7"/>
    <mergeCell ref="B20:F20"/>
    <mergeCell ref="C1:F1"/>
    <mergeCell ref="C2:F2"/>
    <mergeCell ref="C3:F3"/>
    <mergeCell ref="B5:F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8D4C0-F26E-4F65-B5C1-A088E033F5EA}">
  <dimension ref="B1:K34"/>
  <sheetViews>
    <sheetView topLeftCell="A4" workbookViewId="0">
      <selection activeCell="N9" sqref="N9"/>
    </sheetView>
  </sheetViews>
  <sheetFormatPr baseColWidth="10" defaultColWidth="11.42578125" defaultRowHeight="15" x14ac:dyDescent="0.25"/>
  <cols>
    <col min="1" max="1" width="9.7109375" customWidth="1"/>
    <col min="2" max="2" width="35.7109375" customWidth="1"/>
    <col min="3" max="7" width="8.7109375" customWidth="1"/>
    <col min="8" max="8" width="25.28515625" customWidth="1"/>
    <col min="9" max="11" width="10.7109375" customWidth="1"/>
  </cols>
  <sheetData>
    <row r="1" spans="2:11" ht="29.25" customHeight="1" x14ac:dyDescent="0.25">
      <c r="C1" s="50" t="s">
        <v>0</v>
      </c>
      <c r="D1" s="50"/>
      <c r="E1" s="50"/>
      <c r="F1" s="50"/>
    </row>
    <row r="2" spans="2:11" x14ac:dyDescent="0.25">
      <c r="C2" s="51" t="s">
        <v>1</v>
      </c>
      <c r="D2" s="51"/>
      <c r="E2" s="51"/>
      <c r="F2" s="51"/>
    </row>
    <row r="3" spans="2:11" ht="15" customHeight="1" x14ac:dyDescent="0.25">
      <c r="C3" s="49" t="s">
        <v>7</v>
      </c>
      <c r="D3" s="49"/>
      <c r="E3" s="49"/>
      <c r="F3" s="49"/>
    </row>
    <row r="4" spans="2:11" ht="7.5" customHeight="1" x14ac:dyDescent="0.25"/>
    <row r="5" spans="2:11" ht="15.75" thickBot="1" x14ac:dyDescent="0.3">
      <c r="B5" s="58" t="s">
        <v>8</v>
      </c>
      <c r="C5" s="58"/>
      <c r="D5" s="58"/>
      <c r="E5" s="58"/>
      <c r="F5" s="58"/>
      <c r="H5" s="53"/>
      <c r="I5" s="53"/>
      <c r="J5" s="53"/>
      <c r="K5" s="53"/>
    </row>
    <row r="6" spans="2:11" ht="15.75" thickBot="1" x14ac:dyDescent="0.3">
      <c r="B6" s="54" t="s">
        <v>2</v>
      </c>
      <c r="C6" s="56">
        <v>2023</v>
      </c>
      <c r="D6" s="57"/>
      <c r="E6" s="57"/>
      <c r="F6" s="54" t="s">
        <v>3</v>
      </c>
      <c r="H6" s="1"/>
      <c r="I6" s="1"/>
      <c r="J6" s="1"/>
      <c r="K6" s="1"/>
    </row>
    <row r="7" spans="2:11" ht="15.75" thickBot="1" x14ac:dyDescent="0.3">
      <c r="B7" s="55"/>
      <c r="C7" s="2" t="s">
        <v>39</v>
      </c>
      <c r="D7" s="3" t="s">
        <v>40</v>
      </c>
      <c r="E7" s="4" t="s">
        <v>41</v>
      </c>
      <c r="F7" s="55"/>
      <c r="H7" s="5"/>
      <c r="I7" s="6" t="s">
        <v>39</v>
      </c>
      <c r="J7" s="6" t="s">
        <v>40</v>
      </c>
      <c r="K7" s="6" t="s">
        <v>41</v>
      </c>
    </row>
    <row r="8" spans="2:11" ht="21.95" customHeight="1" x14ac:dyDescent="0.25">
      <c r="B8" s="33" t="s">
        <v>10</v>
      </c>
      <c r="C8" s="7">
        <v>3096</v>
      </c>
      <c r="D8" s="8">
        <v>3096</v>
      </c>
      <c r="E8" s="8">
        <v>3096</v>
      </c>
      <c r="F8" s="9">
        <f>(E8+D8+C8)/3</f>
        <v>3096</v>
      </c>
      <c r="H8" s="10" t="s">
        <v>20</v>
      </c>
      <c r="I8" s="11">
        <v>611</v>
      </c>
      <c r="J8" s="11">
        <v>611</v>
      </c>
      <c r="K8" s="11">
        <v>611</v>
      </c>
    </row>
    <row r="9" spans="2:11" ht="21.95" customHeight="1" x14ac:dyDescent="0.25">
      <c r="B9" s="12" t="s">
        <v>11</v>
      </c>
      <c r="C9" s="13">
        <v>611</v>
      </c>
      <c r="D9" s="11">
        <v>611</v>
      </c>
      <c r="E9" s="11">
        <v>611</v>
      </c>
      <c r="F9" s="14">
        <f>(C9+D9+E9)/3</f>
        <v>611</v>
      </c>
      <c r="H9" s="15" t="s">
        <v>21</v>
      </c>
      <c r="I9" s="11">
        <v>1222</v>
      </c>
      <c r="J9" s="11">
        <v>1222</v>
      </c>
      <c r="K9" s="11">
        <v>1222</v>
      </c>
    </row>
    <row r="10" spans="2:11" ht="21.95" customHeight="1" x14ac:dyDescent="0.25">
      <c r="B10" s="16" t="s">
        <v>12</v>
      </c>
      <c r="C10" s="13">
        <v>1222</v>
      </c>
      <c r="D10" s="11">
        <v>1222</v>
      </c>
      <c r="E10" s="11">
        <v>1222</v>
      </c>
      <c r="F10" s="14">
        <f t="shared" ref="F10:F19" si="0">SUM(C10:E10)</f>
        <v>3666</v>
      </c>
      <c r="H10" s="17" t="s">
        <v>22</v>
      </c>
      <c r="I10" s="11">
        <v>180</v>
      </c>
      <c r="J10" s="11">
        <v>180</v>
      </c>
      <c r="K10" s="11">
        <v>180</v>
      </c>
    </row>
    <row r="11" spans="2:11" ht="21.95" customHeight="1" x14ac:dyDescent="0.25">
      <c r="B11" s="12" t="s">
        <v>13</v>
      </c>
      <c r="C11" s="18">
        <v>101</v>
      </c>
      <c r="D11" s="11">
        <v>150</v>
      </c>
      <c r="E11" s="11">
        <v>61</v>
      </c>
      <c r="F11" s="14">
        <f t="shared" si="0"/>
        <v>312</v>
      </c>
      <c r="H11" s="19" t="s">
        <v>23</v>
      </c>
      <c r="I11" s="20">
        <v>360</v>
      </c>
      <c r="J11" s="20">
        <v>360</v>
      </c>
      <c r="K11" s="23">
        <v>360</v>
      </c>
    </row>
    <row r="12" spans="2:11" ht="21.95" customHeight="1" x14ac:dyDescent="0.25">
      <c r="B12" s="12" t="s">
        <v>14</v>
      </c>
      <c r="C12" s="18">
        <v>180</v>
      </c>
      <c r="D12" s="11">
        <v>180</v>
      </c>
      <c r="E12" s="11">
        <v>180</v>
      </c>
      <c r="F12" s="14">
        <f>(C12+D12+E12)/3</f>
        <v>180</v>
      </c>
      <c r="H12" s="21" t="s">
        <v>24</v>
      </c>
      <c r="I12" s="20">
        <v>2305</v>
      </c>
      <c r="J12" s="20">
        <v>2305</v>
      </c>
      <c r="K12" s="23">
        <v>2305</v>
      </c>
    </row>
    <row r="13" spans="2:11" ht="21.95" customHeight="1" x14ac:dyDescent="0.25">
      <c r="B13" s="12" t="s">
        <v>15</v>
      </c>
      <c r="C13" s="18">
        <v>360</v>
      </c>
      <c r="D13" s="11">
        <v>360</v>
      </c>
      <c r="E13" s="11">
        <v>360</v>
      </c>
      <c r="F13" s="14">
        <f t="shared" si="0"/>
        <v>1080</v>
      </c>
      <c r="H13" s="27" t="s">
        <v>25</v>
      </c>
      <c r="I13" s="34">
        <v>16135</v>
      </c>
      <c r="J13" s="34">
        <v>16135</v>
      </c>
      <c r="K13" s="34">
        <v>16135</v>
      </c>
    </row>
    <row r="14" spans="2:11" ht="21.95" customHeight="1" x14ac:dyDescent="0.25">
      <c r="B14" s="12" t="s">
        <v>16</v>
      </c>
      <c r="C14" s="18">
        <v>2305</v>
      </c>
      <c r="D14" s="11">
        <v>2305</v>
      </c>
      <c r="E14" s="11">
        <v>2305</v>
      </c>
      <c r="F14" s="14">
        <f>(E14+D14+C14)/3</f>
        <v>2305</v>
      </c>
      <c r="H14" s="35"/>
      <c r="I14" s="25"/>
      <c r="J14" s="1"/>
      <c r="K14" s="1"/>
    </row>
    <row r="15" spans="2:11" ht="21.95" customHeight="1" x14ac:dyDescent="0.25">
      <c r="B15" s="24" t="s">
        <v>17</v>
      </c>
      <c r="C15" s="18">
        <v>73</v>
      </c>
      <c r="D15" s="11">
        <v>73</v>
      </c>
      <c r="E15" s="11">
        <v>73</v>
      </c>
      <c r="F15" s="14">
        <f t="shared" si="0"/>
        <v>219</v>
      </c>
      <c r="H15" s="28"/>
      <c r="I15" s="36" t="s">
        <v>39</v>
      </c>
      <c r="J15" s="6" t="s">
        <v>40</v>
      </c>
      <c r="K15" s="6" t="s">
        <v>41</v>
      </c>
    </row>
    <row r="16" spans="2:11" ht="21.95" customHeight="1" x14ac:dyDescent="0.25">
      <c r="B16" s="24" t="s">
        <v>18</v>
      </c>
      <c r="C16" s="18">
        <v>16135</v>
      </c>
      <c r="D16" s="11">
        <v>16135</v>
      </c>
      <c r="E16" s="11">
        <v>16135</v>
      </c>
      <c r="F16" s="14">
        <f t="shared" si="0"/>
        <v>48405</v>
      </c>
      <c r="H16" s="39" t="s">
        <v>29</v>
      </c>
      <c r="I16" s="37">
        <v>101</v>
      </c>
      <c r="J16" s="38">
        <v>150</v>
      </c>
      <c r="K16" s="38">
        <v>61</v>
      </c>
    </row>
    <row r="17" spans="2:11" ht="21.95" customHeight="1" x14ac:dyDescent="0.25">
      <c r="B17" s="24" t="s">
        <v>19</v>
      </c>
      <c r="C17" s="18">
        <v>720</v>
      </c>
      <c r="D17" s="11">
        <v>830</v>
      </c>
      <c r="E17" s="11">
        <v>699</v>
      </c>
      <c r="F17" s="14">
        <f t="shared" si="0"/>
        <v>2249</v>
      </c>
      <c r="H17" s="40" t="s">
        <v>30</v>
      </c>
      <c r="I17" s="37">
        <v>100</v>
      </c>
      <c r="J17" s="38">
        <v>99</v>
      </c>
      <c r="K17" s="38">
        <v>79</v>
      </c>
    </row>
    <row r="18" spans="2:11" ht="21.95" customHeight="1" x14ac:dyDescent="0.25">
      <c r="B18" s="24"/>
      <c r="C18" s="18"/>
      <c r="D18" s="11"/>
      <c r="E18" s="11"/>
      <c r="F18" s="14">
        <f t="shared" si="0"/>
        <v>0</v>
      </c>
      <c r="H18" s="40" t="s">
        <v>31</v>
      </c>
      <c r="I18" s="37">
        <v>720</v>
      </c>
      <c r="J18" s="38">
        <v>830</v>
      </c>
      <c r="K18" s="38">
        <v>699</v>
      </c>
    </row>
    <row r="19" spans="2:11" ht="21.95" customHeight="1" thickBot="1" x14ac:dyDescent="0.3">
      <c r="B19" s="24"/>
      <c r="C19" s="18"/>
      <c r="D19" s="11"/>
      <c r="E19" s="11"/>
      <c r="F19" s="14">
        <f t="shared" si="0"/>
        <v>0</v>
      </c>
      <c r="H19" s="26"/>
      <c r="I19" s="37"/>
      <c r="J19" s="38"/>
      <c r="K19" s="38"/>
    </row>
    <row r="20" spans="2:11" ht="21.95" customHeight="1" thickBot="1" x14ac:dyDescent="0.3">
      <c r="B20" s="46" t="s">
        <v>9</v>
      </c>
      <c r="C20" s="47"/>
      <c r="D20" s="47"/>
      <c r="E20" s="47"/>
      <c r="F20" s="48"/>
      <c r="H20" s="28"/>
      <c r="I20" s="29"/>
      <c r="J20" s="29"/>
      <c r="K20" s="29"/>
    </row>
    <row r="21" spans="2:11" x14ac:dyDescent="0.25">
      <c r="B21" s="28"/>
      <c r="C21" s="29"/>
      <c r="D21" s="29"/>
      <c r="E21" s="29"/>
      <c r="F21" s="30"/>
      <c r="I21" s="31"/>
      <c r="J21" s="22"/>
      <c r="K21" s="22"/>
    </row>
    <row r="22" spans="2:11" ht="24.75" customHeight="1" x14ac:dyDescent="0.25">
      <c r="I22" s="25"/>
      <c r="J22" s="1"/>
      <c r="K22" s="1"/>
    </row>
    <row r="23" spans="2:11" x14ac:dyDescent="0.25">
      <c r="B23" s="28"/>
      <c r="C23" s="29"/>
      <c r="D23" s="29"/>
      <c r="E23" s="29"/>
      <c r="I23" s="25"/>
      <c r="J23" s="1"/>
      <c r="K23" s="1"/>
    </row>
    <row r="24" spans="2:11" x14ac:dyDescent="0.25">
      <c r="B24" s="32"/>
      <c r="C24" s="29"/>
      <c r="D24" s="29"/>
      <c r="E24" s="29"/>
      <c r="I24" s="25"/>
      <c r="J24" s="1"/>
      <c r="K24" s="1"/>
    </row>
    <row r="25" spans="2:11" x14ac:dyDescent="0.25">
      <c r="B25" s="32"/>
      <c r="C25" s="29"/>
      <c r="D25" s="29"/>
      <c r="E25" s="29"/>
    </row>
    <row r="26" spans="2:11" x14ac:dyDescent="0.25">
      <c r="B26" s="32"/>
      <c r="C26" s="29"/>
      <c r="D26" s="29"/>
      <c r="E26" s="29"/>
    </row>
    <row r="27" spans="2:11" x14ac:dyDescent="0.25">
      <c r="B27" s="32"/>
      <c r="C27" s="29"/>
      <c r="D27" s="29"/>
      <c r="E27" s="29"/>
    </row>
    <row r="28" spans="2:11" x14ac:dyDescent="0.25">
      <c r="B28" s="32"/>
      <c r="C28" s="29"/>
      <c r="D28" s="29"/>
      <c r="E28" s="29"/>
    </row>
    <row r="29" spans="2:11" x14ac:dyDescent="0.25">
      <c r="B29" s="32"/>
      <c r="C29" s="29"/>
      <c r="D29" s="29"/>
      <c r="E29" s="29"/>
    </row>
    <row r="30" spans="2:11" x14ac:dyDescent="0.25">
      <c r="B30" s="32"/>
      <c r="C30" s="29"/>
      <c r="D30" s="29"/>
      <c r="E30" s="29"/>
    </row>
    <row r="31" spans="2:11" x14ac:dyDescent="0.25">
      <c r="B31" s="32"/>
      <c r="C31" s="29"/>
      <c r="D31" s="29"/>
      <c r="E31" s="29"/>
    </row>
    <row r="32" spans="2:11" x14ac:dyDescent="0.25">
      <c r="B32" s="32"/>
      <c r="C32" s="29"/>
      <c r="D32" s="29"/>
      <c r="E32" s="29"/>
    </row>
    <row r="33" spans="2:5" x14ac:dyDescent="0.25">
      <c r="B33" s="28"/>
      <c r="C33" s="29"/>
      <c r="D33" s="29"/>
      <c r="E33" s="29"/>
    </row>
    <row r="34" spans="2:5" x14ac:dyDescent="0.25">
      <c r="B34" s="28"/>
      <c r="C34" s="29"/>
      <c r="D34" s="29"/>
      <c r="E34" s="29"/>
    </row>
  </sheetData>
  <mergeCells count="9">
    <mergeCell ref="C1:F1"/>
    <mergeCell ref="C2:F2"/>
    <mergeCell ref="C3:F3"/>
    <mergeCell ref="B5:F5"/>
    <mergeCell ref="H5:K5"/>
    <mergeCell ref="B6:B7"/>
    <mergeCell ref="C6:E6"/>
    <mergeCell ref="F6:F7"/>
    <mergeCell ref="B20:F20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B2ED5-CC2F-41AE-8A8C-51888B74712D}">
  <dimension ref="B1:M34"/>
  <sheetViews>
    <sheetView tabSelected="1" topLeftCell="A19" workbookViewId="0">
      <selection activeCell="O32" sqref="O32"/>
    </sheetView>
  </sheetViews>
  <sheetFormatPr baseColWidth="10" defaultColWidth="11.42578125" defaultRowHeight="15" x14ac:dyDescent="0.25"/>
  <cols>
    <col min="1" max="1" width="9.7109375" customWidth="1"/>
    <col min="2" max="2" width="35.7109375" customWidth="1"/>
    <col min="3" max="8" width="8.7109375" customWidth="1"/>
    <col min="9" max="9" width="25.28515625" customWidth="1"/>
    <col min="10" max="13" width="8.7109375" customWidth="1"/>
  </cols>
  <sheetData>
    <row r="1" spans="2:13" ht="29.25" customHeight="1" x14ac:dyDescent="0.25">
      <c r="C1" s="50" t="s">
        <v>0</v>
      </c>
      <c r="D1" s="50"/>
      <c r="E1" s="50"/>
      <c r="F1" s="50"/>
      <c r="G1" s="50"/>
    </row>
    <row r="2" spans="2:13" x14ac:dyDescent="0.25">
      <c r="C2" s="51" t="s">
        <v>1</v>
      </c>
      <c r="D2" s="51"/>
      <c r="E2" s="51"/>
      <c r="F2" s="51"/>
      <c r="G2" s="51"/>
    </row>
    <row r="3" spans="2:13" ht="15" customHeight="1" x14ac:dyDescent="0.25">
      <c r="C3" s="49" t="s">
        <v>7</v>
      </c>
      <c r="D3" s="49"/>
      <c r="E3" s="49"/>
      <c r="F3" s="49"/>
      <c r="G3" s="49"/>
    </row>
    <row r="4" spans="2:13" ht="7.5" customHeight="1" x14ac:dyDescent="0.25"/>
    <row r="5" spans="2:13" ht="15.75" thickBot="1" x14ac:dyDescent="0.3">
      <c r="B5" s="58" t="s">
        <v>8</v>
      </c>
      <c r="C5" s="58"/>
      <c r="D5" s="58"/>
      <c r="E5" s="58"/>
      <c r="F5" s="58"/>
      <c r="G5" s="58"/>
      <c r="I5" s="53"/>
      <c r="J5" s="53"/>
      <c r="K5" s="53"/>
      <c r="L5" s="53"/>
      <c r="M5" s="53"/>
    </row>
    <row r="6" spans="2:13" ht="15.75" thickBot="1" x14ac:dyDescent="0.3">
      <c r="B6" s="54" t="s">
        <v>2</v>
      </c>
      <c r="C6" s="56">
        <v>2023</v>
      </c>
      <c r="D6" s="57"/>
      <c r="E6" s="57"/>
      <c r="F6" s="57"/>
      <c r="G6" s="54" t="s">
        <v>3</v>
      </c>
      <c r="I6" s="1"/>
      <c r="J6" s="1"/>
      <c r="K6" s="1"/>
      <c r="L6" s="1"/>
      <c r="M6" s="1"/>
    </row>
    <row r="7" spans="2:13" ht="15.75" thickBot="1" x14ac:dyDescent="0.3">
      <c r="B7" s="55"/>
      <c r="C7" s="41" t="s">
        <v>42</v>
      </c>
      <c r="D7" s="42" t="s">
        <v>43</v>
      </c>
      <c r="E7" s="43" t="s">
        <v>44</v>
      </c>
      <c r="F7" s="43" t="s">
        <v>45</v>
      </c>
      <c r="G7" s="55"/>
      <c r="I7" s="5"/>
      <c r="J7" s="44" t="s">
        <v>42</v>
      </c>
      <c r="K7" s="44" t="s">
        <v>43</v>
      </c>
      <c r="L7" s="44" t="s">
        <v>44</v>
      </c>
      <c r="M7" s="44" t="s">
        <v>45</v>
      </c>
    </row>
    <row r="8" spans="2:13" ht="21.95" customHeight="1" x14ac:dyDescent="0.25">
      <c r="B8" s="33" t="s">
        <v>10</v>
      </c>
      <c r="C8" s="7">
        <v>3096</v>
      </c>
      <c r="D8" s="8">
        <v>3096</v>
      </c>
      <c r="E8" s="8">
        <v>3096</v>
      </c>
      <c r="F8" s="8">
        <v>3096</v>
      </c>
      <c r="G8" s="9">
        <f>(C8+D8+E8+F8)/4</f>
        <v>3096</v>
      </c>
      <c r="I8" s="10" t="s">
        <v>20</v>
      </c>
      <c r="J8" s="13">
        <v>611</v>
      </c>
      <c r="K8" s="11">
        <v>611</v>
      </c>
      <c r="L8" s="11">
        <v>611</v>
      </c>
      <c r="M8" s="11">
        <v>611</v>
      </c>
    </row>
    <row r="9" spans="2:13" ht="21.95" customHeight="1" x14ac:dyDescent="0.25">
      <c r="B9" s="12" t="s">
        <v>11</v>
      </c>
      <c r="C9" s="13">
        <v>611</v>
      </c>
      <c r="D9" s="11">
        <v>611</v>
      </c>
      <c r="E9" s="11">
        <v>611</v>
      </c>
      <c r="F9" s="11">
        <v>611</v>
      </c>
      <c r="G9" s="14">
        <f>(C9+D9+F9)/3</f>
        <v>611</v>
      </c>
      <c r="I9" s="15" t="s">
        <v>21</v>
      </c>
      <c r="J9" s="13">
        <v>3666</v>
      </c>
      <c r="K9" s="11">
        <v>3666</v>
      </c>
      <c r="L9" s="11">
        <v>3666</v>
      </c>
      <c r="M9" s="11">
        <v>3666</v>
      </c>
    </row>
    <row r="10" spans="2:13" ht="21.95" customHeight="1" x14ac:dyDescent="0.25">
      <c r="B10" s="16" t="s">
        <v>12</v>
      </c>
      <c r="C10" s="13">
        <v>3666</v>
      </c>
      <c r="D10" s="11">
        <v>3666</v>
      </c>
      <c r="E10" s="11">
        <v>3666</v>
      </c>
      <c r="F10" s="11">
        <v>3666</v>
      </c>
      <c r="G10" s="14">
        <f t="shared" ref="G10:G19" si="0">SUM(C10:F10)</f>
        <v>14664</v>
      </c>
      <c r="I10" s="17" t="s">
        <v>22</v>
      </c>
      <c r="J10" s="18">
        <v>180</v>
      </c>
      <c r="K10" s="11">
        <v>180</v>
      </c>
      <c r="L10" s="11">
        <v>180</v>
      </c>
      <c r="M10" s="11">
        <v>180</v>
      </c>
    </row>
    <row r="11" spans="2:13" ht="21.95" customHeight="1" x14ac:dyDescent="0.25">
      <c r="B11" s="12" t="s">
        <v>13</v>
      </c>
      <c r="C11" s="18">
        <v>222</v>
      </c>
      <c r="D11" s="11">
        <v>222</v>
      </c>
      <c r="E11" s="11">
        <v>278</v>
      </c>
      <c r="F11" s="11">
        <v>312</v>
      </c>
      <c r="G11" s="14">
        <f t="shared" si="0"/>
        <v>1034</v>
      </c>
      <c r="I11" s="19" t="s">
        <v>23</v>
      </c>
      <c r="J11" s="18">
        <v>360</v>
      </c>
      <c r="K11" s="11">
        <v>360</v>
      </c>
      <c r="L11" s="11">
        <v>360</v>
      </c>
      <c r="M11" s="11">
        <v>360</v>
      </c>
    </row>
    <row r="12" spans="2:13" ht="21.95" customHeight="1" x14ac:dyDescent="0.25">
      <c r="B12" s="12" t="s">
        <v>14</v>
      </c>
      <c r="C12" s="18">
        <v>180</v>
      </c>
      <c r="D12" s="11">
        <v>180</v>
      </c>
      <c r="E12" s="11">
        <v>180</v>
      </c>
      <c r="F12" s="11">
        <v>180</v>
      </c>
      <c r="G12" s="14">
        <f>(C12+D12+F12)/3</f>
        <v>180</v>
      </c>
      <c r="I12" s="21" t="s">
        <v>24</v>
      </c>
      <c r="J12" s="18">
        <v>2305</v>
      </c>
      <c r="K12" s="11">
        <v>2305</v>
      </c>
      <c r="L12" s="11">
        <v>2305</v>
      </c>
      <c r="M12" s="11">
        <v>2305</v>
      </c>
    </row>
    <row r="13" spans="2:13" ht="21.95" customHeight="1" x14ac:dyDescent="0.25">
      <c r="B13" s="12" t="s">
        <v>15</v>
      </c>
      <c r="C13" s="18">
        <v>360</v>
      </c>
      <c r="D13" s="11">
        <v>360</v>
      </c>
      <c r="E13" s="11">
        <v>360</v>
      </c>
      <c r="F13" s="11">
        <v>360</v>
      </c>
      <c r="G13" s="14">
        <f t="shared" si="0"/>
        <v>1440</v>
      </c>
      <c r="I13" s="27" t="s">
        <v>25</v>
      </c>
      <c r="J13" s="11">
        <v>58086</v>
      </c>
      <c r="K13" s="11">
        <v>58086</v>
      </c>
      <c r="L13" s="11">
        <v>58086</v>
      </c>
      <c r="M13" s="11">
        <v>48405</v>
      </c>
    </row>
    <row r="14" spans="2:13" ht="21.95" customHeight="1" x14ac:dyDescent="0.25">
      <c r="B14" s="12" t="s">
        <v>16</v>
      </c>
      <c r="C14" s="18">
        <v>2305</v>
      </c>
      <c r="D14" s="11">
        <v>2305</v>
      </c>
      <c r="E14" s="11">
        <v>2305</v>
      </c>
      <c r="F14" s="11">
        <v>2305</v>
      </c>
      <c r="G14" s="14">
        <f>(F14+D14+C14)/3</f>
        <v>2305</v>
      </c>
      <c r="I14" s="35"/>
      <c r="J14" s="25"/>
      <c r="K14" s="1"/>
      <c r="L14" s="1"/>
      <c r="M14" s="1"/>
    </row>
    <row r="15" spans="2:13" ht="21.95" customHeight="1" x14ac:dyDescent="0.25">
      <c r="B15" s="24" t="s">
        <v>17</v>
      </c>
      <c r="C15" s="18">
        <v>73</v>
      </c>
      <c r="D15" s="11">
        <v>73</v>
      </c>
      <c r="E15" s="11">
        <v>73</v>
      </c>
      <c r="F15" s="11">
        <v>73</v>
      </c>
      <c r="G15" s="14">
        <f>SUM(C15:F15)/4</f>
        <v>73</v>
      </c>
      <c r="I15" s="28"/>
      <c r="J15" s="45" t="s">
        <v>42</v>
      </c>
      <c r="K15" s="44" t="s">
        <v>43</v>
      </c>
      <c r="L15" s="44" t="s">
        <v>44</v>
      </c>
      <c r="M15" s="44" t="s">
        <v>45</v>
      </c>
    </row>
    <row r="16" spans="2:13" ht="21.95" customHeight="1" x14ac:dyDescent="0.25">
      <c r="B16" s="24" t="s">
        <v>18</v>
      </c>
      <c r="C16" s="18">
        <v>58086</v>
      </c>
      <c r="D16" s="11">
        <v>58086</v>
      </c>
      <c r="E16" s="11">
        <v>58086</v>
      </c>
      <c r="F16" s="11">
        <v>48405</v>
      </c>
      <c r="G16" s="14">
        <f t="shared" si="0"/>
        <v>222663</v>
      </c>
      <c r="I16" s="39" t="s">
        <v>29</v>
      </c>
      <c r="J16" s="18">
        <v>222</v>
      </c>
      <c r="K16" s="11">
        <v>222</v>
      </c>
      <c r="L16" s="11">
        <v>278</v>
      </c>
      <c r="M16" s="11">
        <v>312</v>
      </c>
    </row>
    <row r="17" spans="2:13" ht="21.95" customHeight="1" x14ac:dyDescent="0.25">
      <c r="B17" s="24" t="s">
        <v>19</v>
      </c>
      <c r="C17" s="18"/>
      <c r="D17" s="11"/>
      <c r="E17" s="11"/>
      <c r="F17" s="11"/>
      <c r="G17" s="14">
        <f t="shared" si="0"/>
        <v>0</v>
      </c>
      <c r="I17" s="40" t="s">
        <v>30</v>
      </c>
      <c r="J17" s="37">
        <v>284</v>
      </c>
      <c r="K17" s="38">
        <v>298</v>
      </c>
      <c r="L17" s="38">
        <v>284</v>
      </c>
      <c r="M17" s="38">
        <v>278</v>
      </c>
    </row>
    <row r="18" spans="2:13" ht="21.95" customHeight="1" x14ac:dyDescent="0.25">
      <c r="B18" s="24"/>
      <c r="C18" s="18"/>
      <c r="D18" s="11"/>
      <c r="E18" s="11"/>
      <c r="F18" s="11"/>
      <c r="G18" s="14">
        <f t="shared" si="0"/>
        <v>0</v>
      </c>
      <c r="I18" s="40" t="s">
        <v>31</v>
      </c>
      <c r="J18" s="37">
        <v>1954</v>
      </c>
      <c r="K18" s="38">
        <v>1954</v>
      </c>
      <c r="L18" s="38">
        <v>1265</v>
      </c>
      <c r="M18" s="38">
        <v>2249</v>
      </c>
    </row>
    <row r="19" spans="2:13" ht="21.95" customHeight="1" thickBot="1" x14ac:dyDescent="0.3">
      <c r="B19" s="24"/>
      <c r="C19" s="18"/>
      <c r="D19" s="11"/>
      <c r="E19" s="11"/>
      <c r="F19" s="11"/>
      <c r="G19" s="14">
        <f t="shared" si="0"/>
        <v>0</v>
      </c>
      <c r="I19" s="26"/>
      <c r="J19" s="37"/>
      <c r="K19" s="38"/>
      <c r="L19" s="38"/>
      <c r="M19" s="38"/>
    </row>
    <row r="20" spans="2:13" ht="21.95" customHeight="1" thickBot="1" x14ac:dyDescent="0.3">
      <c r="B20" s="46" t="s">
        <v>9</v>
      </c>
      <c r="C20" s="47"/>
      <c r="D20" s="47"/>
      <c r="E20" s="47"/>
      <c r="F20" s="47"/>
      <c r="G20" s="48"/>
      <c r="I20" s="28"/>
      <c r="J20" s="29"/>
      <c r="K20" s="29"/>
      <c r="L20" s="29"/>
      <c r="M20" s="29"/>
    </row>
    <row r="21" spans="2:13" x14ac:dyDescent="0.25">
      <c r="B21" s="28"/>
      <c r="C21" s="29"/>
      <c r="D21" s="29"/>
      <c r="E21" s="29"/>
      <c r="F21" s="29"/>
      <c r="G21" s="30"/>
      <c r="J21" s="31"/>
      <c r="K21" s="22"/>
      <c r="L21" s="22"/>
      <c r="M21" s="22"/>
    </row>
    <row r="22" spans="2:13" ht="24.75" customHeight="1" x14ac:dyDescent="0.25">
      <c r="J22" s="25"/>
      <c r="K22" s="1"/>
      <c r="L22" s="1"/>
      <c r="M22" s="1"/>
    </row>
    <row r="23" spans="2:13" x14ac:dyDescent="0.25">
      <c r="B23" s="28"/>
      <c r="C23" s="29"/>
      <c r="D23" s="29"/>
      <c r="E23" s="29"/>
      <c r="F23" s="29"/>
      <c r="J23" s="25"/>
      <c r="K23" s="1"/>
      <c r="L23" s="1"/>
      <c r="M23" s="1"/>
    </row>
    <row r="24" spans="2:13" x14ac:dyDescent="0.25">
      <c r="B24" s="32"/>
      <c r="C24" s="29"/>
      <c r="D24" s="29"/>
      <c r="E24" s="29"/>
      <c r="F24" s="29"/>
      <c r="J24" s="25"/>
      <c r="K24" s="1"/>
      <c r="L24" s="1"/>
      <c r="M24" s="1"/>
    </row>
    <row r="25" spans="2:13" x14ac:dyDescent="0.25">
      <c r="B25" s="32"/>
      <c r="C25" s="29"/>
      <c r="D25" s="29"/>
      <c r="E25" s="29"/>
      <c r="F25" s="29"/>
    </row>
    <row r="26" spans="2:13" x14ac:dyDescent="0.25">
      <c r="B26" s="32"/>
      <c r="C26" s="29"/>
      <c r="D26" s="29"/>
      <c r="E26" s="29"/>
      <c r="F26" s="29"/>
    </row>
    <row r="27" spans="2:13" x14ac:dyDescent="0.25">
      <c r="B27" s="32"/>
      <c r="C27" s="29"/>
      <c r="D27" s="29"/>
      <c r="E27" s="29"/>
      <c r="F27" s="29"/>
    </row>
    <row r="28" spans="2:13" x14ac:dyDescent="0.25">
      <c r="B28" s="32"/>
      <c r="C28" s="29"/>
      <c r="D28" s="29"/>
      <c r="E28" s="29"/>
      <c r="F28" s="29"/>
    </row>
    <row r="29" spans="2:13" x14ac:dyDescent="0.25">
      <c r="B29" s="32"/>
      <c r="C29" s="29"/>
      <c r="D29" s="29"/>
      <c r="E29" s="29"/>
      <c r="F29" s="29"/>
    </row>
    <row r="30" spans="2:13" x14ac:dyDescent="0.25">
      <c r="B30" s="32"/>
      <c r="C30" s="29"/>
      <c r="D30" s="29"/>
      <c r="E30" s="29"/>
      <c r="F30" s="29"/>
    </row>
    <row r="31" spans="2:13" x14ac:dyDescent="0.25">
      <c r="B31" s="32"/>
      <c r="C31" s="29"/>
      <c r="D31" s="29"/>
      <c r="E31" s="29"/>
      <c r="F31" s="29"/>
    </row>
    <row r="32" spans="2:13" x14ac:dyDescent="0.25">
      <c r="B32" s="32"/>
      <c r="C32" s="29"/>
      <c r="D32" s="29"/>
      <c r="E32" s="29"/>
      <c r="F32" s="29"/>
    </row>
    <row r="33" spans="2:6" x14ac:dyDescent="0.25">
      <c r="B33" s="28"/>
      <c r="C33" s="29"/>
      <c r="D33" s="29"/>
      <c r="E33" s="29"/>
      <c r="F33" s="29"/>
    </row>
    <row r="34" spans="2:6" x14ac:dyDescent="0.25">
      <c r="B34" s="28"/>
      <c r="C34" s="29"/>
      <c r="D34" s="29"/>
      <c r="E34" s="29"/>
      <c r="F34" s="29"/>
    </row>
  </sheetData>
  <mergeCells count="9">
    <mergeCell ref="C1:G1"/>
    <mergeCell ref="C2:G2"/>
    <mergeCell ref="C3:G3"/>
    <mergeCell ref="B5:G5"/>
    <mergeCell ref="I5:M5"/>
    <mergeCell ref="B6:B7"/>
    <mergeCell ref="C6:F6"/>
    <mergeCell ref="G6:G7"/>
    <mergeCell ref="B20:G2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1er. trimestre</vt:lpstr>
      <vt:lpstr>2do. trimestre</vt:lpstr>
      <vt:lpstr>3er. Trimestre</vt:lpstr>
      <vt:lpstr>4to. Trimestre</vt:lpstr>
      <vt:lpstr>ANUAL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2023-04-20T15:20:47Z</dcterms:created>
  <dcterms:modified xsi:type="dcterms:W3CDTF">2023-12-15T21:32:06Z</dcterms:modified>
</cp:coreProperties>
</file>