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\Downloads\Remuneracion\"/>
    </mc:Choice>
  </mc:AlternateContent>
  <xr:revisionPtr revIDLastSave="0" documentId="13_ncr:1_{45FF5C2A-39E5-4276-8865-83252173849B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NOMINA 2DA QNA SEPTIEMBRE 23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46" i="1"/>
  <c r="J45" i="1"/>
  <c r="J44" i="1"/>
  <c r="J73" i="1" l="1"/>
  <c r="G73" i="1"/>
  <c r="J72" i="1"/>
  <c r="G72" i="1"/>
  <c r="J71" i="1"/>
  <c r="G71" i="1"/>
  <c r="J70" i="1"/>
  <c r="G70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1" i="1"/>
  <c r="G61" i="1"/>
  <c r="G59" i="1"/>
  <c r="J58" i="1"/>
  <c r="G58" i="1"/>
  <c r="J57" i="1"/>
  <c r="G57" i="1"/>
  <c r="J56" i="1"/>
  <c r="G56" i="1"/>
  <c r="J54" i="1"/>
  <c r="G54" i="1"/>
  <c r="J53" i="1"/>
  <c r="G53" i="1"/>
  <c r="J52" i="1"/>
  <c r="G52" i="1"/>
  <c r="G51" i="1"/>
  <c r="J50" i="1"/>
  <c r="G50" i="1"/>
  <c r="J49" i="1"/>
  <c r="G49" i="1"/>
  <c r="J47" i="1"/>
  <c r="G47" i="1"/>
  <c r="G46" i="1"/>
  <c r="G45" i="1"/>
  <c r="G44" i="1"/>
  <c r="J43" i="1"/>
  <c r="G43" i="1"/>
  <c r="J41" i="1"/>
  <c r="G41" i="1"/>
  <c r="J40" i="1"/>
  <c r="G40" i="1"/>
  <c r="J39" i="1"/>
  <c r="G39" i="1"/>
  <c r="J38" i="1"/>
  <c r="G38" i="1"/>
  <c r="J36" i="1"/>
  <c r="G36" i="1"/>
  <c r="J35" i="1"/>
  <c r="G35" i="1"/>
  <c r="J34" i="1"/>
  <c r="G34" i="1"/>
  <c r="J33" i="1"/>
  <c r="G33" i="1"/>
  <c r="J32" i="1"/>
  <c r="G32" i="1"/>
  <c r="J30" i="1"/>
  <c r="G30" i="1"/>
  <c r="J29" i="1"/>
  <c r="G29" i="1"/>
  <c r="J28" i="1"/>
  <c r="G28" i="1"/>
  <c r="J27" i="1"/>
  <c r="G27" i="1"/>
  <c r="J26" i="1"/>
  <c r="G26" i="1"/>
  <c r="J24" i="1"/>
  <c r="G24" i="1"/>
  <c r="J22" i="1"/>
  <c r="G22" i="1"/>
  <c r="G21" i="1"/>
  <c r="G20" i="1"/>
  <c r="J19" i="1"/>
  <c r="G19" i="1"/>
  <c r="J18" i="1"/>
  <c r="G18" i="1"/>
  <c r="J17" i="1"/>
  <c r="G17" i="1"/>
  <c r="J16" i="1"/>
  <c r="G16" i="1"/>
  <c r="J15" i="1"/>
  <c r="G15" i="1"/>
  <c r="J13" i="1"/>
  <c r="G13" i="1"/>
  <c r="J12" i="1"/>
  <c r="G12" i="1"/>
  <c r="J11" i="1"/>
  <c r="G11" i="1"/>
  <c r="J10" i="1"/>
  <c r="J75" i="1" s="1"/>
  <c r="G10" i="1"/>
</calcChain>
</file>

<file path=xl/sharedStrings.xml><?xml version="1.0" encoding="utf-8"?>
<sst xmlns="http://schemas.openxmlformats.org/spreadsheetml/2006/main" count="171" uniqueCount="62">
  <si>
    <t>No.</t>
  </si>
  <si>
    <t>Adscripción</t>
  </si>
  <si>
    <t>Puesto que desempeña</t>
  </si>
  <si>
    <t>Plaza</t>
  </si>
  <si>
    <t>Percepción mensual bruta</t>
  </si>
  <si>
    <t>Salario diario</t>
  </si>
  <si>
    <t>Días laborados</t>
  </si>
  <si>
    <t>Descuentos</t>
  </si>
  <si>
    <t>Percepción quincenal</t>
  </si>
  <si>
    <t>Dirección General</t>
  </si>
  <si>
    <t>Directora General</t>
  </si>
  <si>
    <t>Confianza</t>
  </si>
  <si>
    <t>Coordinador de Planeación</t>
  </si>
  <si>
    <t xml:space="preserve">Base </t>
  </si>
  <si>
    <t>Tituar U. de Transparencia</t>
  </si>
  <si>
    <t>Eventual</t>
  </si>
  <si>
    <t xml:space="preserve">Orientacion Alimentaria </t>
  </si>
  <si>
    <t>Encargado de Sub programa</t>
  </si>
  <si>
    <t>Servicios Administrativos</t>
  </si>
  <si>
    <t>Coordinador serv administrativos</t>
  </si>
  <si>
    <t>Proveeduría</t>
  </si>
  <si>
    <t>Chofer</t>
  </si>
  <si>
    <t>Intendente</t>
  </si>
  <si>
    <t>Pensionada</t>
  </si>
  <si>
    <t>Auxiliar cocinera</t>
  </si>
  <si>
    <t>Desarrollo Comunitario</t>
  </si>
  <si>
    <t>Promotor de grupos comunitarios</t>
  </si>
  <si>
    <t>UAVI</t>
  </si>
  <si>
    <t>Coordinador</t>
  </si>
  <si>
    <t>Piscóloga</t>
  </si>
  <si>
    <t>Psicóloga</t>
  </si>
  <si>
    <t>Trabajadora Social</t>
  </si>
  <si>
    <t>Oficialía de Partes</t>
  </si>
  <si>
    <t>Dir. Protección a la Familia</t>
  </si>
  <si>
    <t>Coordinadora</t>
  </si>
  <si>
    <t xml:space="preserve">Psicologa </t>
  </si>
  <si>
    <t>Licencia</t>
  </si>
  <si>
    <t>Jurídico</t>
  </si>
  <si>
    <t xml:space="preserve">Psicologo </t>
  </si>
  <si>
    <t xml:space="preserve">Eventual </t>
  </si>
  <si>
    <t>Procuraduría de PNNA</t>
  </si>
  <si>
    <t>Agente</t>
  </si>
  <si>
    <t>Trabajadora social</t>
  </si>
  <si>
    <t>CAETF</t>
  </si>
  <si>
    <t>Por obra determinada</t>
  </si>
  <si>
    <t>CAEFT</t>
  </si>
  <si>
    <t>Asistente</t>
  </si>
  <si>
    <t>Casa Día</t>
  </si>
  <si>
    <t>Psicologa</t>
  </si>
  <si>
    <t>Cocinera Margaritas</t>
  </si>
  <si>
    <t>Auxiliar cocinera Margaritas</t>
  </si>
  <si>
    <t>Cocinera Casa Dia San Francisco</t>
  </si>
  <si>
    <t>Jefa de cocina</t>
  </si>
  <si>
    <t>Base</t>
  </si>
  <si>
    <t>Asistente Recursos Humanos</t>
  </si>
  <si>
    <t>CAIC</t>
  </si>
  <si>
    <t xml:space="preserve">Coordinadora </t>
  </si>
  <si>
    <t xml:space="preserve">Maestra </t>
  </si>
  <si>
    <t>Cocinera</t>
  </si>
  <si>
    <t>UBR</t>
  </si>
  <si>
    <t xml:space="preserve">Terapista </t>
  </si>
  <si>
    <t>Terapista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</si>
</sst>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0" fillId="2" borderId="2" xfId="0" applyNumberFormat="1" applyFill="1" applyBorder="1" applyAlignment="1">
      <alignment horizontal="center" vertical="top" wrapText="1"/>
    </xf>
    <xf numFmtId="164" fontId="0" fillId="2" borderId="2" xfId="0" applyNumberForma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right" vertical="center"/>
    </xf>
    <xf numFmtId="165" fontId="0" fillId="0" borderId="4" xfId="1" applyNumberFormat="1" applyFont="1" applyFill="1" applyBorder="1" applyAlignment="1">
      <alignment horizontal="center" vertical="top"/>
    </xf>
    <xf numFmtId="164" fontId="0" fillId="0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64" fontId="0" fillId="0" borderId="4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left" wrapText="1"/>
    </xf>
    <xf numFmtId="164" fontId="0" fillId="0" borderId="4" xfId="0" applyNumberFormat="1" applyFont="1" applyFill="1" applyBorder="1" applyAlignment="1">
      <alignment horizontal="right" wrapText="1"/>
    </xf>
    <xf numFmtId="0" fontId="5" fillId="0" borderId="0" xfId="0" applyFont="1" applyFill="1"/>
    <xf numFmtId="164" fontId="5" fillId="0" borderId="0" xfId="0" applyNumberFormat="1" applyFont="1"/>
    <xf numFmtId="0" fontId="0" fillId="0" borderId="4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164" fontId="0" fillId="0" borderId="4" xfId="0" applyNumberFormat="1" applyFill="1" applyBorder="1" applyAlignment="1">
      <alignment horizontal="right" vertical="top"/>
    </xf>
    <xf numFmtId="0" fontId="0" fillId="0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right" vertical="top" wrapText="1"/>
    </xf>
    <xf numFmtId="0" fontId="0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right"/>
    </xf>
    <xf numFmtId="0" fontId="0" fillId="0" borderId="4" xfId="0" applyFont="1" applyFill="1" applyBorder="1"/>
    <xf numFmtId="164" fontId="0" fillId="0" borderId="4" xfId="2" applyNumberFormat="1" applyFont="1" applyFill="1" applyBorder="1"/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left" vertical="top"/>
    </xf>
    <xf numFmtId="164" fontId="0" fillId="0" borderId="3" xfId="0" applyNumberFormat="1" applyFont="1" applyFill="1" applyBorder="1" applyAlignment="1">
      <alignment horizontal="right" vertical="top"/>
    </xf>
    <xf numFmtId="164" fontId="0" fillId="0" borderId="3" xfId="0" applyNumberFormat="1" applyFont="1" applyFill="1" applyBorder="1" applyAlignment="1">
      <alignment horizontal="right" vertical="center"/>
    </xf>
    <xf numFmtId="165" fontId="0" fillId="0" borderId="3" xfId="1" applyNumberFormat="1" applyFont="1" applyFill="1" applyBorder="1" applyAlignment="1">
      <alignment horizontal="center" vertical="top"/>
    </xf>
    <xf numFmtId="164" fontId="0" fillId="0" borderId="3" xfId="0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top"/>
    </xf>
    <xf numFmtId="0" fontId="5" fillId="0" borderId="3" xfId="0" applyFont="1" applyFill="1" applyBorder="1"/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right" vertical="top"/>
    </xf>
    <xf numFmtId="0" fontId="5" fillId="0" borderId="0" xfId="0" applyFont="1" applyFill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center"/>
    </xf>
    <xf numFmtId="165" fontId="0" fillId="0" borderId="0" xfId="1" applyNumberFormat="1" applyFont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0" fillId="0" borderId="0" xfId="0" applyFill="1"/>
    <xf numFmtId="0" fontId="0" fillId="0" borderId="0" xfId="0" applyFill="1" applyAlignment="1">
      <alignment horizontal="left" vertical="top"/>
    </xf>
    <xf numFmtId="164" fontId="0" fillId="0" borderId="0" xfId="0" applyNumberFormat="1" applyFill="1" applyAlignment="1">
      <alignment horizontal="left" vertical="top"/>
    </xf>
    <xf numFmtId="165" fontId="0" fillId="0" borderId="0" xfId="1" applyNumberFormat="1" applyFont="1" applyFill="1" applyBorder="1" applyAlignment="1">
      <alignment horizontal="center" vertical="top"/>
    </xf>
    <xf numFmtId="164" fontId="0" fillId="0" borderId="0" xfId="0" applyNumberFormat="1" applyFill="1" applyBorder="1" applyAlignment="1">
      <alignment horizontal="left" vertical="top"/>
    </xf>
    <xf numFmtId="43" fontId="0" fillId="0" borderId="0" xfId="1" applyFont="1" applyAlignment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190500</xdr:rowOff>
    </xdr:from>
    <xdr:to>
      <xdr:col>3</xdr:col>
      <xdr:colOff>142875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190500"/>
          <a:ext cx="1905000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0"/>
  <sheetViews>
    <sheetView tabSelected="1" zoomScaleNormal="100" workbookViewId="0">
      <selection activeCell="D18" sqref="D18"/>
    </sheetView>
  </sheetViews>
  <sheetFormatPr baseColWidth="10" defaultRowHeight="15" x14ac:dyDescent="0.25"/>
  <cols>
    <col min="1" max="1" width="11.42578125" customWidth="1"/>
    <col min="2" max="2" width="4.140625" customWidth="1"/>
    <col min="3" max="3" width="26.42578125" style="64" customWidth="1"/>
    <col min="4" max="4" width="31.28515625" style="64" customWidth="1"/>
    <col min="5" max="5" width="19.42578125" style="64" customWidth="1"/>
    <col min="6" max="6" width="14.7109375" style="65" customWidth="1"/>
    <col min="7" max="7" width="16.5703125" style="65" customWidth="1"/>
    <col min="8" max="8" width="13.42578125" style="65" customWidth="1"/>
    <col min="9" max="9" width="16.5703125" style="65" customWidth="1"/>
    <col min="10" max="10" width="13" style="64" customWidth="1"/>
  </cols>
  <sheetData>
    <row r="1" spans="2:10" s="1" customFormat="1" ht="18.75" x14ac:dyDescent="0.3"/>
    <row r="2" spans="2:10" s="1" customFormat="1" ht="21" x14ac:dyDescent="0.35">
      <c r="B2" s="2"/>
      <c r="C2" s="2"/>
      <c r="D2" s="2"/>
      <c r="E2" s="2"/>
      <c r="F2" s="2"/>
      <c r="G2" s="2"/>
      <c r="H2" s="2"/>
      <c r="I2" s="2"/>
      <c r="J2" s="2"/>
    </row>
    <row r="3" spans="2:10" s="1" customFormat="1" ht="21" x14ac:dyDescent="0.3">
      <c r="B3" s="3"/>
      <c r="C3" s="3"/>
      <c r="D3" s="3"/>
      <c r="E3" s="3"/>
      <c r="F3" s="3"/>
      <c r="G3" s="3"/>
      <c r="H3" s="3"/>
      <c r="I3" s="3"/>
      <c r="J3" s="3"/>
    </row>
    <row r="4" spans="2:10" s="1" customFormat="1" ht="21" x14ac:dyDescent="0.35">
      <c r="B4" s="2"/>
      <c r="C4" s="3"/>
      <c r="D4" s="3"/>
      <c r="E4" s="3"/>
      <c r="F4" s="3"/>
      <c r="G4" s="3"/>
      <c r="H4" s="3"/>
      <c r="I4" s="3"/>
      <c r="J4" s="3"/>
    </row>
    <row r="5" spans="2:10" s="1" customFormat="1" ht="21" x14ac:dyDescent="0.3">
      <c r="B5" s="3"/>
      <c r="C5" s="3"/>
      <c r="D5" s="3"/>
      <c r="E5" s="3"/>
      <c r="F5" s="3"/>
      <c r="G5" s="3"/>
      <c r="H5" s="3"/>
      <c r="I5" s="3"/>
      <c r="J5" s="3"/>
    </row>
    <row r="7" spans="2:10" s="6" customFormat="1" ht="30" customHeight="1" x14ac:dyDescent="0.25">
      <c r="B7" s="4" t="s">
        <v>0</v>
      </c>
      <c r="C7" s="4" t="s">
        <v>1</v>
      </c>
      <c r="D7" s="4" t="s">
        <v>2</v>
      </c>
      <c r="E7" s="4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4" t="s">
        <v>8</v>
      </c>
    </row>
    <row r="8" spans="2:10" x14ac:dyDescent="0.25">
      <c r="B8" s="7"/>
      <c r="C8" s="7"/>
      <c r="D8" s="7"/>
      <c r="E8" s="7"/>
      <c r="F8" s="8"/>
      <c r="G8" s="8"/>
      <c r="H8" s="8"/>
      <c r="I8" s="8"/>
      <c r="J8" s="7"/>
    </row>
    <row r="9" spans="2:10" x14ac:dyDescent="0.25">
      <c r="B9" s="9"/>
      <c r="C9" s="9"/>
      <c r="D9" s="9"/>
      <c r="E9" s="9"/>
      <c r="F9" s="10"/>
      <c r="G9" s="10"/>
      <c r="H9" s="10"/>
      <c r="I9" s="10"/>
      <c r="J9" s="9"/>
    </row>
    <row r="10" spans="2:10" s="18" customFormat="1" ht="15.75" x14ac:dyDescent="0.25">
      <c r="B10" s="11">
        <v>1</v>
      </c>
      <c r="C10" s="13" t="s">
        <v>9</v>
      </c>
      <c r="D10" s="13" t="s">
        <v>10</v>
      </c>
      <c r="E10" s="14" t="s">
        <v>11</v>
      </c>
      <c r="F10" s="15">
        <v>18907.86</v>
      </c>
      <c r="G10" s="15">
        <f>F10/30.41</f>
        <v>621.76455113449526</v>
      </c>
      <c r="H10" s="16">
        <v>15</v>
      </c>
      <c r="I10" s="15"/>
      <c r="J10" s="17">
        <f>F10/2</f>
        <v>9453.93</v>
      </c>
    </row>
    <row r="11" spans="2:10" s="18" customFormat="1" ht="15.75" x14ac:dyDescent="0.25">
      <c r="B11" s="11">
        <v>2</v>
      </c>
      <c r="C11" s="13" t="s">
        <v>9</v>
      </c>
      <c r="D11" s="13" t="s">
        <v>12</v>
      </c>
      <c r="E11" s="14" t="s">
        <v>13</v>
      </c>
      <c r="F11" s="15">
        <v>10326.16</v>
      </c>
      <c r="G11" s="15">
        <f t="shared" ref="G11:G12" si="0">F11/30.41</f>
        <v>339.56461690233476</v>
      </c>
      <c r="H11" s="16">
        <v>15</v>
      </c>
      <c r="I11" s="15"/>
      <c r="J11" s="17">
        <f t="shared" ref="J11:J13" si="1">F11/2</f>
        <v>5163.08</v>
      </c>
    </row>
    <row r="12" spans="2:10" s="18" customFormat="1" ht="15.75" x14ac:dyDescent="0.25">
      <c r="B12" s="11">
        <v>3</v>
      </c>
      <c r="C12" s="13" t="s">
        <v>9</v>
      </c>
      <c r="D12" s="13" t="s">
        <v>14</v>
      </c>
      <c r="E12" s="14" t="s">
        <v>15</v>
      </c>
      <c r="F12" s="15">
        <v>10326.16</v>
      </c>
      <c r="G12" s="15">
        <f t="shared" si="0"/>
        <v>339.56461690233476</v>
      </c>
      <c r="H12" s="16">
        <v>15</v>
      </c>
      <c r="I12" s="15"/>
      <c r="J12" s="17">
        <f t="shared" si="1"/>
        <v>5163.08</v>
      </c>
    </row>
    <row r="13" spans="2:10" s="18" customFormat="1" ht="15.75" x14ac:dyDescent="0.25">
      <c r="B13" s="11">
        <v>4</v>
      </c>
      <c r="C13" s="19" t="s">
        <v>16</v>
      </c>
      <c r="D13" s="20" t="s">
        <v>17</v>
      </c>
      <c r="E13" s="11" t="s">
        <v>15</v>
      </c>
      <c r="F13" s="15">
        <v>10326.16</v>
      </c>
      <c r="G13" s="15">
        <f>F13/30.41</f>
        <v>339.56461690233476</v>
      </c>
      <c r="H13" s="16">
        <v>15</v>
      </c>
      <c r="I13" s="15"/>
      <c r="J13" s="17">
        <f t="shared" si="1"/>
        <v>5163.08</v>
      </c>
    </row>
    <row r="14" spans="2:10" s="18" customFormat="1" ht="15.75" x14ac:dyDescent="0.25"/>
    <row r="15" spans="2:10" s="18" customFormat="1" ht="15.75" x14ac:dyDescent="0.25">
      <c r="B15" s="11">
        <v>5</v>
      </c>
      <c r="C15" s="22" t="s">
        <v>18</v>
      </c>
      <c r="D15" s="23" t="s">
        <v>19</v>
      </c>
      <c r="E15" s="21" t="s">
        <v>13</v>
      </c>
      <c r="F15" s="24">
        <v>14059.5</v>
      </c>
      <c r="G15" s="15">
        <f t="shared" ref="G15:G22" si="2">F15/30.41</f>
        <v>462.33146991121339</v>
      </c>
      <c r="H15" s="16">
        <v>15</v>
      </c>
      <c r="I15" s="15"/>
      <c r="J15" s="17">
        <f>F15/2</f>
        <v>7029.75</v>
      </c>
    </row>
    <row r="16" spans="2:10" s="18" customFormat="1" ht="15.75" x14ac:dyDescent="0.25">
      <c r="B16" s="11">
        <v>6</v>
      </c>
      <c r="C16" s="19" t="s">
        <v>18</v>
      </c>
      <c r="D16" s="19" t="s">
        <v>20</v>
      </c>
      <c r="E16" s="11" t="s">
        <v>13</v>
      </c>
      <c r="F16" s="15">
        <v>9624.27</v>
      </c>
      <c r="G16" s="15">
        <f t="shared" si="2"/>
        <v>316.48372245971723</v>
      </c>
      <c r="H16" s="16">
        <v>15</v>
      </c>
      <c r="I16" s="15"/>
      <c r="J16" s="17">
        <f t="shared" ref="J16:J22" si="3">F16/2</f>
        <v>4812.1350000000002</v>
      </c>
    </row>
    <row r="17" spans="1:12" s="18" customFormat="1" ht="15.75" x14ac:dyDescent="0.25">
      <c r="B17" s="11">
        <v>7</v>
      </c>
      <c r="C17" s="26" t="s">
        <v>18</v>
      </c>
      <c r="D17" s="26" t="s">
        <v>21</v>
      </c>
      <c r="E17" s="25" t="s">
        <v>13</v>
      </c>
      <c r="F17" s="27">
        <v>8476.7999999999993</v>
      </c>
      <c r="G17" s="15">
        <f t="shared" si="2"/>
        <v>278.75041104899702</v>
      </c>
      <c r="H17" s="16">
        <v>15</v>
      </c>
      <c r="I17" s="15"/>
      <c r="J17" s="17">
        <f t="shared" si="3"/>
        <v>4238.3999999999996</v>
      </c>
    </row>
    <row r="18" spans="1:12" s="18" customFormat="1" ht="15.75" x14ac:dyDescent="0.25">
      <c r="A18" s="28"/>
      <c r="B18" s="11">
        <v>8</v>
      </c>
      <c r="C18" s="19" t="s">
        <v>16</v>
      </c>
      <c r="D18" s="20" t="s">
        <v>17</v>
      </c>
      <c r="E18" s="21" t="s">
        <v>15</v>
      </c>
      <c r="F18" s="24">
        <v>7770</v>
      </c>
      <c r="G18" s="15">
        <f t="shared" si="2"/>
        <v>255.508056560342</v>
      </c>
      <c r="H18" s="16">
        <v>15</v>
      </c>
      <c r="I18" s="15"/>
      <c r="J18" s="17">
        <f t="shared" si="3"/>
        <v>3885</v>
      </c>
    </row>
    <row r="19" spans="1:12" s="18" customFormat="1" ht="15.75" x14ac:dyDescent="0.25">
      <c r="A19" s="28"/>
      <c r="B19" s="11">
        <v>9</v>
      </c>
      <c r="C19" s="22" t="s">
        <v>18</v>
      </c>
      <c r="D19" s="22" t="s">
        <v>22</v>
      </c>
      <c r="E19" s="21" t="s">
        <v>23</v>
      </c>
      <c r="F19" s="24">
        <v>3784.95</v>
      </c>
      <c r="G19" s="15">
        <f t="shared" si="2"/>
        <v>124.46399210785926</v>
      </c>
      <c r="H19" s="16">
        <v>15</v>
      </c>
      <c r="I19" s="15"/>
      <c r="J19" s="17">
        <f t="shared" si="3"/>
        <v>1892.4749999999999</v>
      </c>
    </row>
    <row r="20" spans="1:12" s="18" customFormat="1" ht="15.75" x14ac:dyDescent="0.25">
      <c r="A20" s="28"/>
      <c r="B20" s="11">
        <v>10</v>
      </c>
      <c r="C20" s="22" t="s">
        <v>18</v>
      </c>
      <c r="D20" s="22" t="s">
        <v>22</v>
      </c>
      <c r="E20" s="21" t="s">
        <v>15</v>
      </c>
      <c r="F20" s="24">
        <v>6489</v>
      </c>
      <c r="G20" s="15">
        <f t="shared" si="2"/>
        <v>213.38375534363695</v>
      </c>
      <c r="H20" s="16">
        <v>15</v>
      </c>
      <c r="I20" s="15">
        <v>32.44</v>
      </c>
      <c r="J20" s="17">
        <v>3212.06</v>
      </c>
    </row>
    <row r="21" spans="1:12" s="18" customFormat="1" ht="15.75" x14ac:dyDescent="0.25">
      <c r="A21" s="28"/>
      <c r="B21" s="11">
        <v>11</v>
      </c>
      <c r="C21" s="22" t="s">
        <v>18</v>
      </c>
      <c r="D21" s="22" t="s">
        <v>24</v>
      </c>
      <c r="E21" s="21" t="s">
        <v>15</v>
      </c>
      <c r="F21" s="24">
        <v>4600</v>
      </c>
      <c r="G21" s="15">
        <f t="shared" si="2"/>
        <v>151.26603091088458</v>
      </c>
      <c r="H21" s="16">
        <v>15</v>
      </c>
      <c r="I21" s="15"/>
      <c r="J21" s="17">
        <v>2300</v>
      </c>
    </row>
    <row r="22" spans="1:12" s="18" customFormat="1" ht="15.75" x14ac:dyDescent="0.25">
      <c r="A22" s="28"/>
      <c r="B22" s="11">
        <v>12</v>
      </c>
      <c r="C22" s="22" t="s">
        <v>18</v>
      </c>
      <c r="D22" s="22" t="s">
        <v>22</v>
      </c>
      <c r="E22" s="21" t="s">
        <v>15</v>
      </c>
      <c r="F22" s="24">
        <v>6308.25</v>
      </c>
      <c r="G22" s="15">
        <f t="shared" si="2"/>
        <v>207.43998684643211</v>
      </c>
      <c r="H22" s="16">
        <v>15</v>
      </c>
      <c r="I22" s="15"/>
      <c r="J22" s="17">
        <f t="shared" si="3"/>
        <v>3154.125</v>
      </c>
    </row>
    <row r="23" spans="1:12" s="18" customFormat="1" ht="15.75" x14ac:dyDescent="0.25">
      <c r="L23" s="29"/>
    </row>
    <row r="24" spans="1:12" s="18" customFormat="1" ht="15.75" x14ac:dyDescent="0.25">
      <c r="B24" s="11">
        <v>13</v>
      </c>
      <c r="C24" s="23" t="s">
        <v>25</v>
      </c>
      <c r="D24" s="23" t="s">
        <v>26</v>
      </c>
      <c r="E24" s="30" t="s">
        <v>15</v>
      </c>
      <c r="F24" s="31">
        <v>10326.16</v>
      </c>
      <c r="G24" s="15">
        <f>F24/30.41</f>
        <v>339.56461690233476</v>
      </c>
      <c r="H24" s="16">
        <v>15</v>
      </c>
      <c r="I24" s="31"/>
      <c r="J24" s="17">
        <f t="shared" ref="J24" si="4">F24/2</f>
        <v>5163.08</v>
      </c>
    </row>
    <row r="25" spans="1:12" s="18" customFormat="1" ht="15.75" x14ac:dyDescent="0.25"/>
    <row r="26" spans="1:12" s="18" customFormat="1" ht="15.75" x14ac:dyDescent="0.25">
      <c r="B26" s="11">
        <v>14</v>
      </c>
      <c r="C26" s="22" t="s">
        <v>27</v>
      </c>
      <c r="D26" s="22" t="s">
        <v>28</v>
      </c>
      <c r="E26" s="21" t="s">
        <v>13</v>
      </c>
      <c r="F26" s="24">
        <v>12998.55</v>
      </c>
      <c r="G26" s="15">
        <f>F26/30.41</f>
        <v>427.44327523840838</v>
      </c>
      <c r="H26" s="16">
        <v>15</v>
      </c>
      <c r="I26" s="15"/>
      <c r="J26" s="17">
        <f>F26/2</f>
        <v>6499.2749999999996</v>
      </c>
    </row>
    <row r="27" spans="1:12" s="18" customFormat="1" ht="15.75" x14ac:dyDescent="0.25">
      <c r="B27" s="11">
        <v>15</v>
      </c>
      <c r="C27" s="22" t="s">
        <v>27</v>
      </c>
      <c r="D27" s="22" t="s">
        <v>29</v>
      </c>
      <c r="E27" s="21" t="s">
        <v>13</v>
      </c>
      <c r="F27" s="24">
        <v>8086.94</v>
      </c>
      <c r="G27" s="15">
        <f>F27/30.41</f>
        <v>265.9302860901019</v>
      </c>
      <c r="H27" s="16">
        <v>15</v>
      </c>
      <c r="I27" s="15"/>
      <c r="J27" s="17">
        <f>F27/2</f>
        <v>4043.47</v>
      </c>
    </row>
    <row r="28" spans="1:12" s="18" customFormat="1" ht="15.75" x14ac:dyDescent="0.25">
      <c r="B28" s="11">
        <v>16</v>
      </c>
      <c r="C28" s="22" t="s">
        <v>27</v>
      </c>
      <c r="D28" s="22" t="s">
        <v>30</v>
      </c>
      <c r="E28" s="21" t="s">
        <v>15</v>
      </c>
      <c r="F28" s="24">
        <v>7456.94</v>
      </c>
      <c r="G28" s="15">
        <f>F28/30.41</f>
        <v>245.21341663926339</v>
      </c>
      <c r="H28" s="16">
        <v>15</v>
      </c>
      <c r="I28" s="15"/>
      <c r="J28" s="17">
        <f t="shared" ref="J28:J30" si="5">F28/2</f>
        <v>3728.47</v>
      </c>
      <c r="K28" s="29"/>
    </row>
    <row r="29" spans="1:12" s="18" customFormat="1" ht="15.75" x14ac:dyDescent="0.25">
      <c r="B29" s="11">
        <v>17</v>
      </c>
      <c r="C29" s="23" t="s">
        <v>27</v>
      </c>
      <c r="D29" s="23" t="s">
        <v>31</v>
      </c>
      <c r="E29" s="30" t="s">
        <v>15</v>
      </c>
      <c r="F29" s="32">
        <v>8600</v>
      </c>
      <c r="G29" s="15">
        <f>F29/30.41</f>
        <v>282.8017099638277</v>
      </c>
      <c r="H29" s="16">
        <v>15</v>
      </c>
      <c r="I29" s="32"/>
      <c r="J29" s="17">
        <f t="shared" si="5"/>
        <v>4300</v>
      </c>
    </row>
    <row r="30" spans="1:12" s="18" customFormat="1" ht="15.75" x14ac:dyDescent="0.25">
      <c r="B30" s="11">
        <v>18</v>
      </c>
      <c r="C30" s="22" t="s">
        <v>27</v>
      </c>
      <c r="D30" s="22" t="s">
        <v>32</v>
      </c>
      <c r="E30" s="21" t="s">
        <v>15</v>
      </c>
      <c r="F30" s="24">
        <v>7456.94</v>
      </c>
      <c r="G30" s="15">
        <f>F30/30.41</f>
        <v>245.21341663926339</v>
      </c>
      <c r="H30" s="16">
        <v>15</v>
      </c>
      <c r="I30" s="15"/>
      <c r="J30" s="17">
        <f t="shared" si="5"/>
        <v>3728.47</v>
      </c>
    </row>
    <row r="31" spans="1:12" s="18" customFormat="1" ht="15.75" x14ac:dyDescent="0.25"/>
    <row r="32" spans="1:12" s="18" customFormat="1" ht="15.75" x14ac:dyDescent="0.25">
      <c r="B32" s="11">
        <v>19</v>
      </c>
      <c r="C32" s="33" t="s">
        <v>33</v>
      </c>
      <c r="D32" s="33" t="s">
        <v>34</v>
      </c>
      <c r="E32" s="34" t="s">
        <v>15</v>
      </c>
      <c r="F32" s="35">
        <v>10326.16</v>
      </c>
      <c r="G32" s="15">
        <f>F32/30.41</f>
        <v>339.56461690233476</v>
      </c>
      <c r="H32" s="16">
        <v>15</v>
      </c>
      <c r="I32" s="15"/>
      <c r="J32" s="17">
        <f>F32/2</f>
        <v>5163.08</v>
      </c>
    </row>
    <row r="33" spans="2:10" s="18" customFormat="1" ht="15.75" x14ac:dyDescent="0.25">
      <c r="B33" s="11">
        <v>20</v>
      </c>
      <c r="C33" s="33" t="s">
        <v>33</v>
      </c>
      <c r="D33" s="33" t="s">
        <v>35</v>
      </c>
      <c r="E33" s="34" t="s">
        <v>36</v>
      </c>
      <c r="F33" s="35">
        <v>7456.94</v>
      </c>
      <c r="G33" s="15">
        <f>F33/30.41</f>
        <v>245.21341663926339</v>
      </c>
      <c r="H33" s="16">
        <v>15</v>
      </c>
      <c r="I33" s="15"/>
      <c r="J33" s="17">
        <f t="shared" ref="J33:J36" si="6">F33/2</f>
        <v>3728.47</v>
      </c>
    </row>
    <row r="34" spans="2:10" s="18" customFormat="1" ht="15.75" x14ac:dyDescent="0.25">
      <c r="B34" s="36">
        <v>21</v>
      </c>
      <c r="C34" s="33" t="s">
        <v>33</v>
      </c>
      <c r="D34" s="37" t="s">
        <v>31</v>
      </c>
      <c r="E34" s="38" t="s">
        <v>15</v>
      </c>
      <c r="F34" s="35">
        <v>7000</v>
      </c>
      <c r="G34" s="15">
        <f t="shared" ref="G34" si="7">F34/30.41</f>
        <v>230.18743834265044</v>
      </c>
      <c r="H34" s="16">
        <v>15</v>
      </c>
      <c r="I34" s="15"/>
      <c r="J34" s="17">
        <f t="shared" si="6"/>
        <v>3500</v>
      </c>
    </row>
    <row r="35" spans="2:10" s="18" customFormat="1" ht="15.75" x14ac:dyDescent="0.25">
      <c r="B35" s="11">
        <v>22</v>
      </c>
      <c r="C35" s="33" t="s">
        <v>33</v>
      </c>
      <c r="D35" s="33" t="s">
        <v>37</v>
      </c>
      <c r="E35" s="34" t="s">
        <v>15</v>
      </c>
      <c r="F35" s="35">
        <v>8031.22</v>
      </c>
      <c r="G35" s="15">
        <f>F35/30.41</f>
        <v>264.09799408089447</v>
      </c>
      <c r="H35" s="16">
        <v>15</v>
      </c>
      <c r="I35" s="15"/>
      <c r="J35" s="17">
        <f>F35/2</f>
        <v>4015.61</v>
      </c>
    </row>
    <row r="36" spans="2:10" s="18" customFormat="1" ht="15.75" x14ac:dyDescent="0.25">
      <c r="B36" s="11">
        <v>23</v>
      </c>
      <c r="C36" s="33" t="s">
        <v>33</v>
      </c>
      <c r="D36" s="22" t="s">
        <v>38</v>
      </c>
      <c r="E36" s="21" t="s">
        <v>39</v>
      </c>
      <c r="F36" s="24">
        <v>6883.75</v>
      </c>
      <c r="G36" s="15">
        <f>F36/30.41</f>
        <v>226.36468267017429</v>
      </c>
      <c r="H36" s="16">
        <v>15</v>
      </c>
      <c r="I36" s="15"/>
      <c r="J36" s="17">
        <f t="shared" si="6"/>
        <v>3441.875</v>
      </c>
    </row>
    <row r="37" spans="2:10" s="18" customFormat="1" ht="15.75" x14ac:dyDescent="0.25"/>
    <row r="38" spans="2:10" s="18" customFormat="1" ht="15.75" x14ac:dyDescent="0.25">
      <c r="B38" s="11">
        <v>24</v>
      </c>
      <c r="C38" s="22" t="s">
        <v>40</v>
      </c>
      <c r="D38" s="22" t="s">
        <v>41</v>
      </c>
      <c r="E38" s="21" t="s">
        <v>39</v>
      </c>
      <c r="F38" s="24">
        <v>10326.16</v>
      </c>
      <c r="G38" s="15">
        <f>F38/30.41</f>
        <v>339.56461690233476</v>
      </c>
      <c r="H38" s="16">
        <v>15</v>
      </c>
      <c r="I38" s="15"/>
      <c r="J38" s="17">
        <f>F38/2</f>
        <v>5163.08</v>
      </c>
    </row>
    <row r="39" spans="2:10" s="18" customFormat="1" ht="15.75" x14ac:dyDescent="0.25">
      <c r="B39" s="11">
        <v>25</v>
      </c>
      <c r="C39" s="22" t="s">
        <v>40</v>
      </c>
      <c r="D39" s="22" t="s">
        <v>42</v>
      </c>
      <c r="E39" s="21" t="s">
        <v>39</v>
      </c>
      <c r="F39" s="24">
        <v>9000</v>
      </c>
      <c r="G39" s="15">
        <f t="shared" ref="G39" si="8">F39/30.41</f>
        <v>295.95527786912197</v>
      </c>
      <c r="H39" s="16">
        <v>15</v>
      </c>
      <c r="I39" s="15"/>
      <c r="J39" s="17">
        <f t="shared" ref="J39:J41" si="9">F39/2</f>
        <v>4500</v>
      </c>
    </row>
    <row r="40" spans="2:10" s="18" customFormat="1" ht="15.75" x14ac:dyDescent="0.25">
      <c r="B40" s="11">
        <v>26</v>
      </c>
      <c r="C40" s="22" t="s">
        <v>40</v>
      </c>
      <c r="D40" s="22" t="s">
        <v>37</v>
      </c>
      <c r="E40" s="21" t="s">
        <v>13</v>
      </c>
      <c r="F40" s="24">
        <v>8272.39</v>
      </c>
      <c r="G40" s="15">
        <f>F40/30.41</f>
        <v>272.02860901019397</v>
      </c>
      <c r="H40" s="16">
        <v>15</v>
      </c>
      <c r="I40" s="15"/>
      <c r="J40" s="17">
        <f t="shared" si="9"/>
        <v>4136.1949999999997</v>
      </c>
    </row>
    <row r="41" spans="2:10" s="18" customFormat="1" ht="15.75" x14ac:dyDescent="0.25">
      <c r="B41" s="11">
        <v>27</v>
      </c>
      <c r="C41" s="22" t="s">
        <v>40</v>
      </c>
      <c r="D41" s="22" t="s">
        <v>38</v>
      </c>
      <c r="E41" s="21" t="s">
        <v>39</v>
      </c>
      <c r="F41" s="24">
        <v>7456.94</v>
      </c>
      <c r="G41" s="15">
        <f>F41/30.41</f>
        <v>245.21341663926339</v>
      </c>
      <c r="H41" s="16">
        <v>15</v>
      </c>
      <c r="I41" s="15"/>
      <c r="J41" s="17">
        <f t="shared" si="9"/>
        <v>3728.47</v>
      </c>
    </row>
    <row r="42" spans="2:10" s="18" customFormat="1" ht="15.75" x14ac:dyDescent="0.25"/>
    <row r="43" spans="2:10" s="18" customFormat="1" ht="15.75" x14ac:dyDescent="0.25">
      <c r="B43" s="11">
        <v>28</v>
      </c>
      <c r="C43" s="39" t="s">
        <v>43</v>
      </c>
      <c r="D43" s="39" t="s">
        <v>34</v>
      </c>
      <c r="E43" s="40" t="s">
        <v>15</v>
      </c>
      <c r="F43" s="41">
        <v>11358.77</v>
      </c>
      <c r="G43" s="15">
        <f t="shared" ref="G43:G47" si="10">F43/30.41</f>
        <v>373.52088128904967</v>
      </c>
      <c r="H43" s="16">
        <v>15</v>
      </c>
      <c r="I43" s="15"/>
      <c r="J43" s="17">
        <f>F43/2</f>
        <v>5679.3850000000002</v>
      </c>
    </row>
    <row r="44" spans="2:10" s="18" customFormat="1" ht="15.75" x14ac:dyDescent="0.25">
      <c r="B44" s="11">
        <v>29</v>
      </c>
      <c r="C44" s="39" t="s">
        <v>43</v>
      </c>
      <c r="D44" s="39" t="s">
        <v>35</v>
      </c>
      <c r="E44" s="40" t="s">
        <v>44</v>
      </c>
      <c r="F44" s="41">
        <v>7500</v>
      </c>
      <c r="G44" s="15">
        <f t="shared" si="10"/>
        <v>246.62939822426833</v>
      </c>
      <c r="H44" s="16">
        <v>15</v>
      </c>
      <c r="I44" s="15"/>
      <c r="J44" s="17">
        <f t="shared" ref="J44:J46" si="11">F44/2</f>
        <v>3750</v>
      </c>
    </row>
    <row r="45" spans="2:10" s="18" customFormat="1" ht="15.75" x14ac:dyDescent="0.25">
      <c r="B45" s="11">
        <v>31</v>
      </c>
      <c r="C45" s="22" t="s">
        <v>43</v>
      </c>
      <c r="D45" s="22" t="s">
        <v>35</v>
      </c>
      <c r="E45" s="21" t="s">
        <v>15</v>
      </c>
      <c r="F45" s="24">
        <v>6883.75</v>
      </c>
      <c r="G45" s="15">
        <f t="shared" si="10"/>
        <v>226.36468267017429</v>
      </c>
      <c r="H45" s="16">
        <v>15</v>
      </c>
      <c r="I45" s="15"/>
      <c r="J45" s="17">
        <f t="shared" si="11"/>
        <v>3441.875</v>
      </c>
    </row>
    <row r="46" spans="2:10" s="18" customFormat="1" ht="15.75" x14ac:dyDescent="0.25">
      <c r="B46" s="11">
        <v>32</v>
      </c>
      <c r="C46" s="42" t="s">
        <v>45</v>
      </c>
      <c r="D46" s="42" t="s">
        <v>35</v>
      </c>
      <c r="E46" s="40" t="s">
        <v>44</v>
      </c>
      <c r="F46" s="43">
        <v>7500</v>
      </c>
      <c r="G46" s="15">
        <f t="shared" si="10"/>
        <v>246.62939822426833</v>
      </c>
      <c r="H46" s="16">
        <v>15</v>
      </c>
      <c r="I46" s="43"/>
      <c r="J46" s="17">
        <f t="shared" si="11"/>
        <v>3750</v>
      </c>
    </row>
    <row r="47" spans="2:10" s="18" customFormat="1" ht="15.75" x14ac:dyDescent="0.25">
      <c r="B47" s="11">
        <v>33</v>
      </c>
      <c r="C47" s="22" t="s">
        <v>43</v>
      </c>
      <c r="D47" s="22" t="s">
        <v>46</v>
      </c>
      <c r="E47" s="21" t="s">
        <v>13</v>
      </c>
      <c r="F47" s="24">
        <v>7875</v>
      </c>
      <c r="G47" s="15">
        <f t="shared" si="10"/>
        <v>258.96086813548175</v>
      </c>
      <c r="H47" s="16">
        <v>15</v>
      </c>
      <c r="I47" s="15"/>
      <c r="J47" s="17">
        <f t="shared" ref="J47" si="12">F47/2</f>
        <v>3937.5</v>
      </c>
    </row>
    <row r="48" spans="2:10" s="18" customFormat="1" ht="15.75" x14ac:dyDescent="0.25"/>
    <row r="49" spans="2:11" s="18" customFormat="1" ht="15.75" x14ac:dyDescent="0.25">
      <c r="B49" s="11">
        <v>34</v>
      </c>
      <c r="C49" s="22" t="s">
        <v>47</v>
      </c>
      <c r="D49" s="22" t="s">
        <v>48</v>
      </c>
      <c r="E49" s="21" t="s">
        <v>39</v>
      </c>
      <c r="F49" s="24">
        <v>6883.75</v>
      </c>
      <c r="G49" s="15">
        <f t="shared" ref="G49:G53" si="13">F49/30.41</f>
        <v>226.36468267017429</v>
      </c>
      <c r="H49" s="16">
        <v>15</v>
      </c>
      <c r="I49" s="15"/>
      <c r="J49" s="17">
        <f t="shared" ref="J49:J54" si="14">F49/2</f>
        <v>3441.875</v>
      </c>
    </row>
    <row r="50" spans="2:11" s="18" customFormat="1" ht="15.75" x14ac:dyDescent="0.25">
      <c r="B50" s="11">
        <v>35</v>
      </c>
      <c r="C50" s="22" t="s">
        <v>47</v>
      </c>
      <c r="D50" s="22" t="s">
        <v>48</v>
      </c>
      <c r="E50" s="21" t="s">
        <v>15</v>
      </c>
      <c r="F50" s="24">
        <v>6883.75</v>
      </c>
      <c r="G50" s="15">
        <f t="shared" si="13"/>
        <v>226.36468267017429</v>
      </c>
      <c r="H50" s="16">
        <v>15</v>
      </c>
      <c r="I50" s="15"/>
      <c r="J50" s="17">
        <f t="shared" si="14"/>
        <v>3441.875</v>
      </c>
    </row>
    <row r="51" spans="2:11" s="18" customFormat="1" ht="15.75" x14ac:dyDescent="0.25">
      <c r="B51" s="11">
        <v>36</v>
      </c>
      <c r="C51" s="22" t="s">
        <v>47</v>
      </c>
      <c r="D51" s="22" t="s">
        <v>49</v>
      </c>
      <c r="E51" s="21" t="s">
        <v>15</v>
      </c>
      <c r="F51" s="24">
        <v>6308.25</v>
      </c>
      <c r="G51" s="15">
        <f t="shared" si="13"/>
        <v>207.43998684643211</v>
      </c>
      <c r="H51" s="16">
        <v>15</v>
      </c>
      <c r="I51" s="15"/>
      <c r="J51" s="17">
        <f t="shared" si="14"/>
        <v>3154.125</v>
      </c>
    </row>
    <row r="52" spans="2:11" s="18" customFormat="1" ht="15.75" x14ac:dyDescent="0.25">
      <c r="B52" s="11">
        <v>37</v>
      </c>
      <c r="C52" s="22" t="s">
        <v>47</v>
      </c>
      <c r="D52" s="22" t="s">
        <v>50</v>
      </c>
      <c r="E52" s="21" t="s">
        <v>15</v>
      </c>
      <c r="F52" s="24">
        <v>4508.26</v>
      </c>
      <c r="G52" s="15">
        <f t="shared" si="13"/>
        <v>148.24926011180534</v>
      </c>
      <c r="H52" s="16">
        <v>15</v>
      </c>
      <c r="I52" s="15"/>
      <c r="J52" s="17">
        <f t="shared" si="14"/>
        <v>2254.13</v>
      </c>
    </row>
    <row r="53" spans="2:11" s="18" customFormat="1" ht="15.75" x14ac:dyDescent="0.25">
      <c r="B53" s="11">
        <v>38</v>
      </c>
      <c r="C53" s="22" t="s">
        <v>47</v>
      </c>
      <c r="D53" s="22" t="s">
        <v>51</v>
      </c>
      <c r="E53" s="21" t="s">
        <v>15</v>
      </c>
      <c r="F53" s="24">
        <v>6308.25</v>
      </c>
      <c r="G53" s="15">
        <f t="shared" si="13"/>
        <v>207.43998684643211</v>
      </c>
      <c r="H53" s="16">
        <v>15</v>
      </c>
      <c r="I53" s="15"/>
      <c r="J53" s="17">
        <f t="shared" si="14"/>
        <v>3154.125</v>
      </c>
    </row>
    <row r="54" spans="2:11" ht="15.75" x14ac:dyDescent="0.25">
      <c r="B54" s="11">
        <v>39</v>
      </c>
      <c r="C54" s="22" t="s">
        <v>47</v>
      </c>
      <c r="D54" s="22" t="s">
        <v>52</v>
      </c>
      <c r="E54" s="21" t="s">
        <v>53</v>
      </c>
      <c r="F54" s="24">
        <v>7456.94</v>
      </c>
      <c r="G54" s="15">
        <f>F54/30.41</f>
        <v>245.21341663926339</v>
      </c>
      <c r="H54" s="16">
        <v>15</v>
      </c>
      <c r="I54" s="15"/>
      <c r="J54" s="17">
        <f t="shared" si="14"/>
        <v>3728.47</v>
      </c>
      <c r="K54" s="18"/>
    </row>
    <row r="55" spans="2:11" ht="15.75" x14ac:dyDescent="0.25">
      <c r="B55" s="44"/>
      <c r="C55" s="46"/>
      <c r="D55" s="46"/>
      <c r="E55" s="45"/>
      <c r="F55" s="47"/>
      <c r="G55" s="48"/>
      <c r="H55" s="49"/>
      <c r="I55" s="48"/>
      <c r="J55" s="50"/>
      <c r="K55" s="18"/>
    </row>
    <row r="56" spans="2:11" ht="15.75" x14ac:dyDescent="0.25">
      <c r="B56" s="11">
        <v>40</v>
      </c>
      <c r="C56" s="22" t="s">
        <v>16</v>
      </c>
      <c r="D56" s="22" t="s">
        <v>34</v>
      </c>
      <c r="E56" s="21" t="s">
        <v>15</v>
      </c>
      <c r="F56" s="24">
        <v>10326.16</v>
      </c>
      <c r="G56" s="15">
        <f>F56/30.41</f>
        <v>339.56461690233476</v>
      </c>
      <c r="H56" s="16">
        <v>15</v>
      </c>
      <c r="I56" s="15"/>
      <c r="J56" s="17">
        <f>F56/2</f>
        <v>5163.08</v>
      </c>
      <c r="K56" s="18"/>
    </row>
    <row r="57" spans="2:11" ht="15.75" x14ac:dyDescent="0.25">
      <c r="B57" s="11">
        <v>41</v>
      </c>
      <c r="C57" s="19" t="s">
        <v>18</v>
      </c>
      <c r="D57" s="19" t="s">
        <v>54</v>
      </c>
      <c r="E57" s="11" t="s">
        <v>15</v>
      </c>
      <c r="F57" s="15">
        <v>7875</v>
      </c>
      <c r="G57" s="15">
        <f>F57/30.41</f>
        <v>258.96086813548175</v>
      </c>
      <c r="H57" s="16">
        <v>15</v>
      </c>
      <c r="I57" s="15"/>
      <c r="J57" s="17">
        <f t="shared" ref="J57:J58" si="15">F57/2</f>
        <v>3937.5</v>
      </c>
      <c r="K57" s="18"/>
    </row>
    <row r="58" spans="2:11" ht="15.75" x14ac:dyDescent="0.25">
      <c r="B58" s="11">
        <v>42</v>
      </c>
      <c r="C58" s="19" t="s">
        <v>16</v>
      </c>
      <c r="D58" s="20" t="s">
        <v>17</v>
      </c>
      <c r="E58" s="21" t="s">
        <v>15</v>
      </c>
      <c r="F58" s="24">
        <v>6883.75</v>
      </c>
      <c r="G58" s="15">
        <f>F58/30.41</f>
        <v>226.36468267017429</v>
      </c>
      <c r="H58" s="16">
        <v>15</v>
      </c>
      <c r="I58" s="15"/>
      <c r="J58" s="17">
        <f t="shared" si="15"/>
        <v>3441.875</v>
      </c>
      <c r="K58" s="18"/>
    </row>
    <row r="59" spans="2:11" ht="15.75" x14ac:dyDescent="0.25">
      <c r="B59" s="11">
        <v>43</v>
      </c>
      <c r="C59" s="19" t="s">
        <v>16</v>
      </c>
      <c r="D59" s="20" t="s">
        <v>17</v>
      </c>
      <c r="E59" s="11" t="s">
        <v>15</v>
      </c>
      <c r="F59" s="15">
        <v>6883.75</v>
      </c>
      <c r="G59" s="15">
        <f>F59/30.41</f>
        <v>226.36468267017429</v>
      </c>
      <c r="H59" s="16">
        <v>14</v>
      </c>
      <c r="I59" s="15">
        <v>226.36</v>
      </c>
      <c r="J59" s="17">
        <v>3215.52</v>
      </c>
      <c r="K59" s="18"/>
    </row>
    <row r="60" spans="2:11" ht="15.75" x14ac:dyDescent="0.25">
      <c r="B60" s="28"/>
      <c r="C60" s="28"/>
      <c r="D60" s="28"/>
      <c r="E60" s="28"/>
      <c r="F60" s="28"/>
      <c r="G60" s="48"/>
      <c r="H60" s="51"/>
      <c r="I60" s="52"/>
      <c r="J60" s="50"/>
      <c r="K60" s="18"/>
    </row>
    <row r="61" spans="2:11" ht="15.75" x14ac:dyDescent="0.25">
      <c r="B61" s="11">
        <v>44</v>
      </c>
      <c r="C61" s="22" t="s">
        <v>55</v>
      </c>
      <c r="D61" s="22" t="s">
        <v>56</v>
      </c>
      <c r="E61" s="21" t="s">
        <v>39</v>
      </c>
      <c r="F61" s="24">
        <v>10326.16</v>
      </c>
      <c r="G61" s="15">
        <f t="shared" ref="G61:G68" si="16">F61/30.41</f>
        <v>339.56461690233476</v>
      </c>
      <c r="H61" s="16">
        <v>15</v>
      </c>
      <c r="I61" s="15"/>
      <c r="J61" s="17">
        <f>F61/2</f>
        <v>5163.08</v>
      </c>
      <c r="K61" s="18"/>
    </row>
    <row r="62" spans="2:11" ht="15.75" x14ac:dyDescent="0.25">
      <c r="B62" s="11">
        <v>45</v>
      </c>
      <c r="C62" s="22" t="s">
        <v>55</v>
      </c>
      <c r="D62" s="22" t="s">
        <v>57</v>
      </c>
      <c r="E62" s="21" t="s">
        <v>13</v>
      </c>
      <c r="F62" s="24">
        <v>8035.55</v>
      </c>
      <c r="G62" s="15">
        <f t="shared" si="16"/>
        <v>264.24038145346924</v>
      </c>
      <c r="H62" s="16">
        <v>15</v>
      </c>
      <c r="I62" s="15"/>
      <c r="J62" s="17">
        <f t="shared" ref="J62:J66" si="17">F62/2</f>
        <v>4017.7750000000001</v>
      </c>
      <c r="K62" s="18"/>
    </row>
    <row r="63" spans="2:11" ht="15.75" x14ac:dyDescent="0.25">
      <c r="B63" s="11">
        <v>46</v>
      </c>
      <c r="C63" s="23" t="s">
        <v>55</v>
      </c>
      <c r="D63" s="23" t="s">
        <v>57</v>
      </c>
      <c r="E63" s="30" t="s">
        <v>15</v>
      </c>
      <c r="F63" s="24">
        <v>8035.55</v>
      </c>
      <c r="G63" s="15">
        <f t="shared" si="16"/>
        <v>264.24038145346924</v>
      </c>
      <c r="H63" s="16">
        <v>15</v>
      </c>
      <c r="I63" s="31"/>
      <c r="J63" s="17">
        <f t="shared" si="17"/>
        <v>4017.7750000000001</v>
      </c>
      <c r="K63" s="18"/>
    </row>
    <row r="64" spans="2:11" ht="15.75" x14ac:dyDescent="0.25">
      <c r="B64" s="11">
        <v>47</v>
      </c>
      <c r="C64" s="23" t="s">
        <v>55</v>
      </c>
      <c r="D64" s="23" t="s">
        <v>57</v>
      </c>
      <c r="E64" s="30" t="s">
        <v>15</v>
      </c>
      <c r="F64" s="32">
        <v>8035.55</v>
      </c>
      <c r="G64" s="15">
        <f t="shared" si="16"/>
        <v>264.24038145346924</v>
      </c>
      <c r="H64" s="16">
        <v>15</v>
      </c>
      <c r="I64" s="32"/>
      <c r="J64" s="17">
        <f t="shared" si="17"/>
        <v>4017.7750000000001</v>
      </c>
      <c r="K64" s="29"/>
    </row>
    <row r="65" spans="2:11" x14ac:dyDescent="0.25">
      <c r="B65" s="12">
        <v>48</v>
      </c>
      <c r="C65" s="53" t="s">
        <v>55</v>
      </c>
      <c r="D65" s="53" t="s">
        <v>57</v>
      </c>
      <c r="E65" s="54" t="s">
        <v>15</v>
      </c>
      <c r="F65" s="55">
        <v>8035.55</v>
      </c>
      <c r="G65" s="15">
        <f t="shared" si="16"/>
        <v>264.24038145346924</v>
      </c>
      <c r="H65" s="16">
        <v>15</v>
      </c>
      <c r="I65" s="55"/>
      <c r="J65" s="17">
        <f t="shared" si="17"/>
        <v>4017.7750000000001</v>
      </c>
    </row>
    <row r="66" spans="2:11" x14ac:dyDescent="0.25">
      <c r="B66" s="12">
        <v>49</v>
      </c>
      <c r="C66" s="53" t="s">
        <v>55</v>
      </c>
      <c r="D66" s="53" t="s">
        <v>57</v>
      </c>
      <c r="E66" s="54" t="s">
        <v>15</v>
      </c>
      <c r="F66" s="55">
        <v>8035.55</v>
      </c>
      <c r="G66" s="15">
        <f t="shared" si="16"/>
        <v>264.24038145346924</v>
      </c>
      <c r="H66" s="16">
        <v>15</v>
      </c>
      <c r="I66" s="55"/>
      <c r="J66" s="17">
        <f t="shared" si="17"/>
        <v>4017.7750000000001</v>
      </c>
    </row>
    <row r="67" spans="2:11" ht="15.75" x14ac:dyDescent="0.25">
      <c r="B67" s="12">
        <v>50</v>
      </c>
      <c r="C67" s="53" t="s">
        <v>55</v>
      </c>
      <c r="D67" s="53" t="s">
        <v>22</v>
      </c>
      <c r="E67" s="54" t="s">
        <v>15</v>
      </c>
      <c r="F67" s="55">
        <v>6308.25</v>
      </c>
      <c r="G67" s="15">
        <f t="shared" si="16"/>
        <v>207.43998684643211</v>
      </c>
      <c r="H67" s="16">
        <v>15</v>
      </c>
      <c r="I67" s="55"/>
      <c r="J67" s="17">
        <f>F67/2</f>
        <v>3154.125</v>
      </c>
      <c r="K67" s="56"/>
    </row>
    <row r="68" spans="2:11" ht="15.75" x14ac:dyDescent="0.25">
      <c r="B68" s="12">
        <v>51</v>
      </c>
      <c r="C68" s="22" t="s">
        <v>55</v>
      </c>
      <c r="D68" s="22" t="s">
        <v>58</v>
      </c>
      <c r="E68" s="21" t="s">
        <v>13</v>
      </c>
      <c r="F68" s="55">
        <v>6308.25</v>
      </c>
      <c r="G68" s="15">
        <f t="shared" si="16"/>
        <v>207.43998684643211</v>
      </c>
      <c r="H68" s="16">
        <v>15</v>
      </c>
      <c r="I68" s="55"/>
      <c r="J68" s="17">
        <v>3154.13</v>
      </c>
      <c r="K68" s="56"/>
    </row>
    <row r="69" spans="2:11" ht="15.75" x14ac:dyDescent="0.25">
      <c r="B69" s="57"/>
      <c r="C69" s="59"/>
      <c r="D69" s="59"/>
      <c r="E69" s="58"/>
      <c r="F69" s="60"/>
      <c r="G69" s="61"/>
      <c r="H69" s="62"/>
      <c r="I69" s="60"/>
      <c r="J69" s="63"/>
      <c r="K69" s="56"/>
    </row>
    <row r="70" spans="2:11" ht="15.75" x14ac:dyDescent="0.25">
      <c r="B70" s="11">
        <v>52</v>
      </c>
      <c r="C70" s="22" t="s">
        <v>59</v>
      </c>
      <c r="D70" s="22" t="s">
        <v>60</v>
      </c>
      <c r="E70" s="21" t="s">
        <v>39</v>
      </c>
      <c r="F70" s="24">
        <v>10326.16</v>
      </c>
      <c r="G70" s="15">
        <f>F70/30.41</f>
        <v>339.56461690233476</v>
      </c>
      <c r="H70" s="16">
        <v>15</v>
      </c>
      <c r="I70" s="15"/>
      <c r="J70" s="17">
        <f>F70/2</f>
        <v>5163.08</v>
      </c>
      <c r="K70" s="56"/>
    </row>
    <row r="71" spans="2:11" ht="15.75" x14ac:dyDescent="0.25">
      <c r="B71" s="11">
        <v>53</v>
      </c>
      <c r="C71" s="22" t="s">
        <v>59</v>
      </c>
      <c r="D71" s="22" t="s">
        <v>61</v>
      </c>
      <c r="E71" s="21" t="s">
        <v>13</v>
      </c>
      <c r="F71" s="24">
        <v>4254.1899999999996</v>
      </c>
      <c r="G71" s="15">
        <f>F71/30.41</f>
        <v>139.89444261756</v>
      </c>
      <c r="H71" s="16">
        <v>15</v>
      </c>
      <c r="I71" s="15"/>
      <c r="J71" s="17">
        <f t="shared" ref="J71:J73" si="18">F71/2</f>
        <v>2127.0949999999998</v>
      </c>
      <c r="K71" s="56"/>
    </row>
    <row r="72" spans="2:11" ht="15.75" x14ac:dyDescent="0.25">
      <c r="B72" s="11">
        <v>54</v>
      </c>
      <c r="C72" s="22" t="s">
        <v>59</v>
      </c>
      <c r="D72" s="22" t="s">
        <v>60</v>
      </c>
      <c r="E72" s="21" t="s">
        <v>15</v>
      </c>
      <c r="F72" s="24">
        <v>6400</v>
      </c>
      <c r="G72" s="15">
        <f>F72/30.41</f>
        <v>210.45708648470898</v>
      </c>
      <c r="H72" s="16">
        <v>15</v>
      </c>
      <c r="I72" s="15"/>
      <c r="J72" s="17">
        <f t="shared" si="18"/>
        <v>3200</v>
      </c>
      <c r="K72" s="56"/>
    </row>
    <row r="73" spans="2:11" ht="15.75" x14ac:dyDescent="0.25">
      <c r="B73" s="11">
        <v>55</v>
      </c>
      <c r="C73" s="53" t="s">
        <v>59</v>
      </c>
      <c r="D73" s="53" t="s">
        <v>46</v>
      </c>
      <c r="E73" s="54" t="s">
        <v>15</v>
      </c>
      <c r="F73" s="24">
        <v>6489</v>
      </c>
      <c r="G73" s="15">
        <f t="shared" ref="G73" si="19">F73/30.41</f>
        <v>213.38375534363695</v>
      </c>
      <c r="H73" s="16">
        <v>15</v>
      </c>
      <c r="I73" s="15"/>
      <c r="J73" s="17">
        <f t="shared" si="18"/>
        <v>3244.5</v>
      </c>
      <c r="K73" s="56"/>
    </row>
    <row r="74" spans="2:11" ht="15.75" x14ac:dyDescent="0.25">
      <c r="K74" s="56"/>
    </row>
    <row r="75" spans="2:11" x14ac:dyDescent="0.25">
      <c r="B75" s="66"/>
      <c r="C75" s="67"/>
      <c r="D75" s="67"/>
      <c r="E75" s="67"/>
      <c r="F75" s="68"/>
      <c r="G75" s="61"/>
      <c r="H75" s="69"/>
      <c r="I75" s="70"/>
      <c r="J75" s="63">
        <f>SUM(J10:J74)</f>
        <v>221092.87999999992</v>
      </c>
    </row>
    <row r="76" spans="2:11" ht="15.75" x14ac:dyDescent="0.25">
      <c r="K76" s="56"/>
    </row>
    <row r="77" spans="2:11" ht="15.75" x14ac:dyDescent="0.25">
      <c r="K77" s="56"/>
    </row>
    <row r="78" spans="2:11" ht="15.75" x14ac:dyDescent="0.25">
      <c r="K78" s="56"/>
    </row>
    <row r="79" spans="2:11" ht="15.75" x14ac:dyDescent="0.25">
      <c r="K79" s="56"/>
    </row>
    <row r="80" spans="2:11" x14ac:dyDescent="0.25">
      <c r="F80" s="71"/>
      <c r="J80" s="65"/>
    </row>
  </sheetData>
  <conditionalFormatting sqref="A7:XFD7">
    <cfRule type="duplicateValues" dxfId="1" priority="1"/>
  </conditionalFormatting>
  <conditionalFormatting sqref="B7:J7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2DA QNA SEPTIEMBRE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2023-10-13T18:59:20Z</dcterms:created>
  <dcterms:modified xsi:type="dcterms:W3CDTF">2023-11-29T14:30:37Z</dcterms:modified>
</cp:coreProperties>
</file>