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ocuments\1APUBLICACION PNT\ART 8 INFORMACION FUNDAMENTAL\PAGINA OFICIAL DIF\8_V_G\nomina 17\2 nominas P O\Noinas 2018\remunerciones mensuales por puesto 2018\"/>
    </mc:Choice>
  </mc:AlternateContent>
  <bookViews>
    <workbookView xWindow="0" yWindow="0" windowWidth="12288" windowHeight="6924"/>
  </bookViews>
  <sheets>
    <sheet name="Rem_nov_18_1" sheetId="1" r:id="rId1"/>
    <sheet name="Remuneracion_nov_18_2" sheetId="2" r:id="rId2"/>
  </sheets>
  <calcPr calcId="152511"/>
</workbook>
</file>

<file path=xl/calcChain.xml><?xml version="1.0" encoding="utf-8"?>
<calcChain xmlns="http://schemas.openxmlformats.org/spreadsheetml/2006/main">
  <c r="K71" i="2" l="1"/>
  <c r="H71" i="2"/>
  <c r="M69" i="2"/>
  <c r="K69" i="2"/>
  <c r="I69" i="2"/>
  <c r="M68" i="2"/>
  <c r="K68" i="2"/>
  <c r="I68" i="2"/>
  <c r="M67" i="2"/>
  <c r="K67" i="2"/>
  <c r="I67" i="2"/>
  <c r="M66" i="2"/>
  <c r="K66" i="2"/>
  <c r="I66" i="2"/>
  <c r="M65" i="2"/>
  <c r="K65" i="2"/>
  <c r="I65" i="2"/>
  <c r="M64" i="2"/>
  <c r="K64" i="2"/>
  <c r="I64" i="2"/>
  <c r="M63" i="2"/>
  <c r="K63" i="2"/>
  <c r="I63" i="2"/>
  <c r="M62" i="2"/>
  <c r="K62" i="2"/>
  <c r="I62" i="2"/>
  <c r="M61" i="2"/>
  <c r="K61" i="2"/>
  <c r="I61" i="2"/>
  <c r="M60" i="2"/>
  <c r="K60" i="2"/>
  <c r="I60" i="2"/>
  <c r="M59" i="2"/>
  <c r="K59" i="2"/>
  <c r="I59" i="2"/>
  <c r="M58" i="2"/>
  <c r="K58" i="2"/>
  <c r="I58" i="2"/>
  <c r="M57" i="2"/>
  <c r="K57" i="2"/>
  <c r="I57" i="2"/>
  <c r="M56" i="2"/>
  <c r="K56" i="2"/>
  <c r="I56" i="2"/>
  <c r="M55" i="2"/>
  <c r="K55" i="2"/>
  <c r="I55" i="2"/>
  <c r="M54" i="2"/>
  <c r="K54" i="2"/>
  <c r="I54" i="2"/>
  <c r="M53" i="2"/>
  <c r="K53" i="2"/>
  <c r="I53" i="2"/>
  <c r="M52" i="2"/>
  <c r="K52" i="2"/>
  <c r="I52" i="2"/>
  <c r="M51" i="2"/>
  <c r="K51" i="2"/>
  <c r="I51" i="2"/>
  <c r="M50" i="2"/>
  <c r="K50" i="2"/>
  <c r="I50" i="2"/>
  <c r="M49" i="2"/>
  <c r="K49" i="2"/>
  <c r="I49" i="2"/>
  <c r="M48" i="2"/>
  <c r="K48" i="2"/>
  <c r="I48" i="2"/>
  <c r="M47" i="2"/>
  <c r="K47" i="2"/>
  <c r="I47" i="2"/>
  <c r="M46" i="2"/>
  <c r="K46" i="2"/>
  <c r="I46" i="2"/>
  <c r="M45" i="2"/>
  <c r="K45" i="2"/>
  <c r="I45" i="2"/>
  <c r="M44" i="2"/>
  <c r="K44" i="2"/>
  <c r="I44" i="2"/>
  <c r="M43" i="2"/>
  <c r="K43" i="2"/>
  <c r="I43" i="2"/>
  <c r="M42" i="2"/>
  <c r="K42" i="2"/>
  <c r="I42" i="2"/>
  <c r="M41" i="2"/>
  <c r="K41" i="2"/>
  <c r="I41" i="2"/>
  <c r="M40" i="2"/>
  <c r="K40" i="2"/>
  <c r="I40" i="2"/>
  <c r="M39" i="2"/>
  <c r="K39" i="2"/>
  <c r="I39" i="2"/>
  <c r="M38" i="2"/>
  <c r="K38" i="2"/>
  <c r="I38" i="2"/>
  <c r="M37" i="2"/>
  <c r="K37" i="2"/>
  <c r="I37" i="2"/>
  <c r="M36" i="2"/>
  <c r="K36" i="2"/>
  <c r="I36" i="2"/>
  <c r="M35" i="2"/>
  <c r="K35" i="2"/>
  <c r="I35" i="2"/>
  <c r="M34" i="2"/>
  <c r="K34" i="2"/>
  <c r="I34" i="2"/>
  <c r="M33" i="2"/>
  <c r="K33" i="2"/>
  <c r="I33" i="2"/>
  <c r="M32" i="2"/>
  <c r="K32" i="2"/>
  <c r="I32" i="2"/>
  <c r="M31" i="2"/>
  <c r="K31" i="2"/>
  <c r="I31" i="2"/>
  <c r="M30" i="2"/>
  <c r="K30" i="2"/>
  <c r="I30" i="2"/>
  <c r="M29" i="2"/>
  <c r="K29" i="2"/>
  <c r="I29" i="2"/>
  <c r="M28" i="2"/>
  <c r="K28" i="2"/>
  <c r="I28" i="2"/>
  <c r="M27" i="2"/>
  <c r="K27" i="2"/>
  <c r="I27" i="2"/>
  <c r="M26" i="2"/>
  <c r="K26" i="2"/>
  <c r="I26" i="2"/>
  <c r="M25" i="2"/>
  <c r="K25" i="2"/>
  <c r="I25" i="2"/>
  <c r="M24" i="2"/>
  <c r="K24" i="2"/>
  <c r="I24" i="2"/>
  <c r="M23" i="2"/>
  <c r="K23" i="2"/>
  <c r="I23" i="2"/>
  <c r="M22" i="2"/>
  <c r="K22" i="2"/>
  <c r="I22" i="2"/>
  <c r="M21" i="2"/>
  <c r="K21" i="2"/>
  <c r="I21" i="2"/>
  <c r="M20" i="2"/>
  <c r="K20" i="2"/>
  <c r="I20" i="2"/>
  <c r="M19" i="2"/>
  <c r="K19" i="2"/>
  <c r="I19" i="2"/>
  <c r="M18" i="2"/>
  <c r="K18" i="2"/>
  <c r="I18" i="2"/>
  <c r="M17" i="2"/>
  <c r="K17" i="2"/>
  <c r="I17" i="2"/>
  <c r="M16" i="2"/>
  <c r="K16" i="2"/>
  <c r="I16" i="2"/>
  <c r="M15" i="2"/>
  <c r="K15" i="2"/>
  <c r="I15" i="2"/>
  <c r="M14" i="2"/>
  <c r="K14" i="2"/>
  <c r="I14" i="2"/>
  <c r="M13" i="2"/>
  <c r="K13" i="2"/>
  <c r="I13" i="2"/>
  <c r="M12" i="2"/>
  <c r="K12" i="2"/>
  <c r="I12" i="2"/>
  <c r="M11" i="2"/>
  <c r="M71" i="2" s="1"/>
  <c r="K11" i="2"/>
  <c r="I11" i="2"/>
  <c r="M10" i="2"/>
  <c r="K10" i="2"/>
  <c r="I10" i="2"/>
  <c r="K71" i="1" l="1"/>
  <c r="M65" i="1" l="1"/>
  <c r="I64" i="1" l="1"/>
  <c r="K64" i="1"/>
  <c r="M64" i="1" s="1"/>
  <c r="I40" i="1" l="1"/>
  <c r="K40" i="1"/>
  <c r="H71" i="1" l="1"/>
  <c r="K69" i="1"/>
  <c r="I69" i="1"/>
  <c r="K68" i="1"/>
  <c r="I68" i="1"/>
  <c r="K67" i="1"/>
  <c r="I67" i="1"/>
  <c r="K66" i="1"/>
  <c r="I66" i="1"/>
  <c r="K65" i="1"/>
  <c r="I65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M71" i="1" l="1"/>
</calcChain>
</file>

<file path=xl/sharedStrings.xml><?xml version="1.0" encoding="utf-8"?>
<sst xmlns="http://schemas.openxmlformats.org/spreadsheetml/2006/main" count="628" uniqueCount="184">
  <si>
    <t>SISTEMA PARA EL DESARROLLO INTEGRAL DE LA FAMILIA DEL MUNICIPIO DE ATOTONILCO EL ALTO, JALISCO</t>
  </si>
  <si>
    <t>No.</t>
  </si>
  <si>
    <t>Nombre</t>
  </si>
  <si>
    <t>clave presupuestal</t>
  </si>
  <si>
    <t>Adscripción</t>
  </si>
  <si>
    <t>Puesto que desempeña</t>
  </si>
  <si>
    <t>Plaza</t>
  </si>
  <si>
    <t>Percepción mensual bruta</t>
  </si>
  <si>
    <t>Salario diario integrado</t>
  </si>
  <si>
    <t>Días laborados</t>
  </si>
  <si>
    <t>Percepción quincenal</t>
  </si>
  <si>
    <t>Descuentos por retardo y/o faltas</t>
  </si>
  <si>
    <t>Total a percibir</t>
  </si>
  <si>
    <t>Adriana Ocegueda García</t>
  </si>
  <si>
    <t>5111 300 900 116 0000</t>
  </si>
  <si>
    <t>Dirección General</t>
  </si>
  <si>
    <t>Directora General</t>
  </si>
  <si>
    <t>Confianza</t>
  </si>
  <si>
    <t>Guillermina Becerra Serrano</t>
  </si>
  <si>
    <t>5111 300 900 094 0000</t>
  </si>
  <si>
    <t>Asistente de Dirección</t>
  </si>
  <si>
    <t>Eventual</t>
  </si>
  <si>
    <t>Misael Alejandro España Pérez</t>
  </si>
  <si>
    <t>5111 300 900 120 0000</t>
  </si>
  <si>
    <t>Mireya Lizbet Arriaga Barajas</t>
  </si>
  <si>
    <t>5111 300 900 121 0000</t>
  </si>
  <si>
    <t>Encargad de eventos</t>
  </si>
  <si>
    <t>Armando Vázquez González</t>
  </si>
  <si>
    <t>5111 300 900 036 0000</t>
  </si>
  <si>
    <t>Coordinador de Planeación</t>
  </si>
  <si>
    <t xml:space="preserve">Base </t>
  </si>
  <si>
    <t>Daniel Zúñiga Hernández</t>
  </si>
  <si>
    <t>5111 300 900 085 0000</t>
  </si>
  <si>
    <t>Tituar U. de Transparencia</t>
  </si>
  <si>
    <t>Damian Pedro Flores Flores</t>
  </si>
  <si>
    <t>5111 300 900 022 0000</t>
  </si>
  <si>
    <t>Servicios Administrativos</t>
  </si>
  <si>
    <t xml:space="preserve">Coordinador  </t>
  </si>
  <si>
    <t>Ana Gabriela Aguirre Méndez</t>
  </si>
  <si>
    <t>5111 300 900 064 0000</t>
  </si>
  <si>
    <t>Proveduría</t>
  </si>
  <si>
    <t>Julio César García Aguila</t>
  </si>
  <si>
    <t>5111 300 900 087 0000</t>
  </si>
  <si>
    <t>Martha Margarita Hernández Garcia</t>
  </si>
  <si>
    <t>5111 300 900 108 0000</t>
  </si>
  <si>
    <t>Auxiliar Administrativo</t>
  </si>
  <si>
    <t>María de la Luz Navarro Montes</t>
  </si>
  <si>
    <t>5111 300 900 115 0000</t>
  </si>
  <si>
    <t>Leonel Guillermo González López</t>
  </si>
  <si>
    <t>5111 300 900 117 0000</t>
  </si>
  <si>
    <t>Julio César Pulido Lasso</t>
  </si>
  <si>
    <t>5111 300 900 109 0000</t>
  </si>
  <si>
    <t>Chofer</t>
  </si>
  <si>
    <t>Jorge Herrera González</t>
  </si>
  <si>
    <t>5111 300 900 015 0000</t>
  </si>
  <si>
    <t>María del Carmen Romero Alvarado</t>
  </si>
  <si>
    <t>5111 300 900 104 0000</t>
  </si>
  <si>
    <t>Intendente</t>
  </si>
  <si>
    <t>Leticia Tiscareño Anaya</t>
  </si>
  <si>
    <t>5111 300 900 114 0000</t>
  </si>
  <si>
    <t>Cocinera comedor com</t>
  </si>
  <si>
    <t>Claudia Patricia Barrera Alvarez</t>
  </si>
  <si>
    <t>5111 300 900 111 0000</t>
  </si>
  <si>
    <t>Rosalva González Torres</t>
  </si>
  <si>
    <t>5111 300 900 010 0000</t>
  </si>
  <si>
    <t xml:space="preserve">Ma. Elena Gómez Gaytan </t>
  </si>
  <si>
    <t>5111 300 900 030 0000</t>
  </si>
  <si>
    <t>Jefe de Cocina Comedor com.</t>
  </si>
  <si>
    <t>Deleine Alejandrina  Alcaraz Herrera</t>
  </si>
  <si>
    <t>5111 300 900 079 0000</t>
  </si>
  <si>
    <t>CAETF</t>
  </si>
  <si>
    <t>Coordinadora</t>
  </si>
  <si>
    <t>Alicia del Carmen Martin Martin</t>
  </si>
  <si>
    <t xml:space="preserve">5111 300 900 066 0000 </t>
  </si>
  <si>
    <t xml:space="preserve">Asistente </t>
  </si>
  <si>
    <t>Irma Vázquez Ríos</t>
  </si>
  <si>
    <t>5111 300 900 081 0000</t>
  </si>
  <si>
    <t>Psicóloga</t>
  </si>
  <si>
    <t>Norma López Paez</t>
  </si>
  <si>
    <t>5111 300 900 012 0000</t>
  </si>
  <si>
    <t>Alma Karina Rojas García</t>
  </si>
  <si>
    <t>5111 300 900 093 0000</t>
  </si>
  <si>
    <t>Socorro del Carmen Velazquez Trujillo</t>
  </si>
  <si>
    <t>5111 300 900 021 0000</t>
  </si>
  <si>
    <t>Asistencia Alimentaria</t>
  </si>
  <si>
    <t>Dolores Berenice Magadan Reyes</t>
  </si>
  <si>
    <t>5111 300 900 020 0000</t>
  </si>
  <si>
    <t>Nutrióloga</t>
  </si>
  <si>
    <t>Araceli Valle Robles</t>
  </si>
  <si>
    <t>5111 300 900 024 0000</t>
  </si>
  <si>
    <t>Encargado de Sub programa</t>
  </si>
  <si>
    <t>Marco Antonio Muñiz Orozco</t>
  </si>
  <si>
    <t>5111 300 900 107 0000</t>
  </si>
  <si>
    <t>Isarel Alejandro Muñiz Orozco</t>
  </si>
  <si>
    <t>5111 300 900 101 0000</t>
  </si>
  <si>
    <t>Laura Berenice Moreno Méndez</t>
  </si>
  <si>
    <t>5111 300 900 088 0000</t>
  </si>
  <si>
    <t>Trabajo Social</t>
  </si>
  <si>
    <t>Juana Vargas Arenas</t>
  </si>
  <si>
    <t>5111 300 900 067 0000</t>
  </si>
  <si>
    <t>Dir. Protección a la Familia</t>
  </si>
  <si>
    <t>Alejandro Cortes González</t>
  </si>
  <si>
    <t>5111 300 900 110 0000</t>
  </si>
  <si>
    <t>Jurídico</t>
  </si>
  <si>
    <t>Carmen Irene Orozco Hernández</t>
  </si>
  <si>
    <t>5111 300 900 112 0000</t>
  </si>
  <si>
    <t>Trabajadora Social</t>
  </si>
  <si>
    <t>Nayeli Berenice Vázquez González</t>
  </si>
  <si>
    <t>5111 300 900 106 0000</t>
  </si>
  <si>
    <t>Enrique Echevarría Galindo</t>
  </si>
  <si>
    <t>5111 300 900 001 0000</t>
  </si>
  <si>
    <t>UAVI</t>
  </si>
  <si>
    <t>Coordinador</t>
  </si>
  <si>
    <t>Beatriz Huerta Solorio</t>
  </si>
  <si>
    <t>5111 300 900 084 0000</t>
  </si>
  <si>
    <t>Oficialía de Partes</t>
  </si>
  <si>
    <t>Fátima del Carmen Coss y León Díaz</t>
  </si>
  <si>
    <t>5111 300 900 042 0000</t>
  </si>
  <si>
    <t>Piscóloga</t>
  </si>
  <si>
    <t>Mónica Ruíz Castellanos</t>
  </si>
  <si>
    <t>5111 300 900 092 0000</t>
  </si>
  <si>
    <t>Enrique Guadalupe Romo Macías</t>
  </si>
  <si>
    <t>5111 300 900 043 0000</t>
  </si>
  <si>
    <t>Procuraduría de PNNA</t>
  </si>
  <si>
    <t>Agente</t>
  </si>
  <si>
    <t>Martha Elena Navarro López</t>
  </si>
  <si>
    <t>5111 300 900 054 0000</t>
  </si>
  <si>
    <t>Daniela Romero Orozco</t>
  </si>
  <si>
    <t>5111 300 900 031 0000</t>
  </si>
  <si>
    <t>CAIC</t>
  </si>
  <si>
    <t>Fátima Rivera Salcedo</t>
  </si>
  <si>
    <t>5111 300 900 007 0000</t>
  </si>
  <si>
    <t xml:space="preserve">Maestra </t>
  </si>
  <si>
    <t>Celina Carolina Vega Borunda</t>
  </si>
  <si>
    <t>5111 300 900 038 0000</t>
  </si>
  <si>
    <t>Dinora Sarahi Robledo Ramírez</t>
  </si>
  <si>
    <t>5111 300 900 062 0000</t>
  </si>
  <si>
    <t>Ma. Guadalupe Salcedo Barajas</t>
  </si>
  <si>
    <t>5111 300 900 008 0000</t>
  </si>
  <si>
    <t>Ana Isabel Silva Barajas</t>
  </si>
  <si>
    <t>5111 300 900 099 0000</t>
  </si>
  <si>
    <t xml:space="preserve">Eventual </t>
  </si>
  <si>
    <t>Teresa de Jesus Flores de la Torres</t>
  </si>
  <si>
    <t>5111 300 900 082 0000</t>
  </si>
  <si>
    <t>Ernestina Arias Torres</t>
  </si>
  <si>
    <t>5111 300 900 050 0000</t>
  </si>
  <si>
    <t>Cocinera</t>
  </si>
  <si>
    <t>Juana Quiróz Aviles</t>
  </si>
  <si>
    <t>5111 300 900 041 0000</t>
  </si>
  <si>
    <t>UBR</t>
  </si>
  <si>
    <t>María Guadalupe Islas González</t>
  </si>
  <si>
    <t>5111 300 900 004 0000</t>
  </si>
  <si>
    <t xml:space="preserve">Terapista </t>
  </si>
  <si>
    <t>Diego Gerardo Flores Orozco</t>
  </si>
  <si>
    <t>5111 300 900 072 0000</t>
  </si>
  <si>
    <t>Valerya Nahomi Aguila González</t>
  </si>
  <si>
    <t>5111 300 900 097 0000</t>
  </si>
  <si>
    <t>Leticia Alejandra Gutiérrez Razo</t>
  </si>
  <si>
    <t>5111 300 900 122 0000</t>
  </si>
  <si>
    <t>María Guadalupe Sandoval Barba</t>
  </si>
  <si>
    <t>5111 300 900 086 0000</t>
  </si>
  <si>
    <t>Casa Día</t>
  </si>
  <si>
    <t>Asistente</t>
  </si>
  <si>
    <t>Rosa Orozco González</t>
  </si>
  <si>
    <t>5111 300 900 113 0000</t>
  </si>
  <si>
    <t>Cocinera Casa Dia Sn Francisco</t>
  </si>
  <si>
    <t>Maria Hortensia Ayala Arrañaga</t>
  </si>
  <si>
    <t>5111 300 900 095 0000</t>
  </si>
  <si>
    <t>Cocinera Margaritas</t>
  </si>
  <si>
    <t>Alma Janeth Curiel Solorio</t>
  </si>
  <si>
    <t>5111 300 900 119 0000</t>
  </si>
  <si>
    <t>promotora</t>
  </si>
  <si>
    <t>TOTAL</t>
  </si>
  <si>
    <t>Recursos Humanos</t>
  </si>
  <si>
    <t>Encargado patrimonio y serv grales</t>
  </si>
  <si>
    <t xml:space="preserve">Diana Isela Torres Tapia </t>
  </si>
  <si>
    <t>5111 300 900 035 0000</t>
  </si>
  <si>
    <t>Secretaria de Trabajo Social</t>
  </si>
  <si>
    <t>Clara Yocelin Garcia Rivera</t>
  </si>
  <si>
    <t>5111 300 900 118 0000</t>
  </si>
  <si>
    <t>Maria del Rocio Hernandez Aviña</t>
  </si>
  <si>
    <t>5111 300 900 123 0000</t>
  </si>
  <si>
    <t>5111 300 900 035 00000</t>
  </si>
  <si>
    <t>5111 300 900 091 0000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</si>
</sst>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0" fillId="2" borderId="2" xfId="0" applyNumberFormat="1" applyFill="1" applyBorder="1" applyAlignment="1">
      <alignment horizontal="center" vertical="top" wrapText="1"/>
    </xf>
    <xf numFmtId="164" fontId="0" fillId="2" borderId="2" xfId="0" applyNumberForma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0" borderId="4" xfId="0" applyFont="1" applyBorder="1" applyAlignment="1">
      <alignment vertical="top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top"/>
    </xf>
    <xf numFmtId="0" fontId="0" fillId="0" borderId="4" xfId="0" applyFont="1" applyBorder="1" applyAlignment="1">
      <alignment horizontal="left" vertical="top"/>
    </xf>
    <xf numFmtId="164" fontId="0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vertical="top"/>
    </xf>
    <xf numFmtId="0" fontId="0" fillId="0" borderId="4" xfId="0" applyFont="1" applyBorder="1" applyAlignment="1"/>
    <xf numFmtId="0" fontId="0" fillId="0" borderId="4" xfId="0" applyFont="1" applyBorder="1" applyAlignment="1">
      <alignment horizontal="left"/>
    </xf>
    <xf numFmtId="164" fontId="0" fillId="0" borderId="4" xfId="0" applyNumberFormat="1" applyFont="1" applyBorder="1" applyAlignment="1">
      <alignment horizontal="right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left" wrapText="1"/>
    </xf>
    <xf numFmtId="164" fontId="0" fillId="0" borderId="4" xfId="0" applyNumberFormat="1" applyFont="1" applyBorder="1" applyAlignment="1">
      <alignment horizontal="right" wrapText="1"/>
    </xf>
    <xf numFmtId="0" fontId="0" fillId="0" borderId="4" xfId="0" applyFont="1" applyBorder="1" applyAlignment="1">
      <alignment vertical="top" wrapText="1"/>
    </xf>
    <xf numFmtId="0" fontId="0" fillId="0" borderId="4" xfId="0" applyFont="1" applyBorder="1" applyAlignment="1">
      <alignment horizontal="center" vertical="top" wrapText="1"/>
    </xf>
    <xf numFmtId="164" fontId="0" fillId="0" borderId="4" xfId="0" applyNumberFormat="1" applyFont="1" applyBorder="1" applyAlignment="1">
      <alignment horizontal="right" vertical="top" wrapText="1"/>
    </xf>
    <xf numFmtId="0" fontId="0" fillId="0" borderId="4" xfId="0" applyFill="1" applyBorder="1"/>
    <xf numFmtId="0" fontId="0" fillId="0" borderId="0" xfId="0" applyAlignment="1">
      <alignment vertical="top"/>
    </xf>
    <xf numFmtId="0" fontId="0" fillId="0" borderId="4" xfId="0" applyBorder="1" applyAlignment="1">
      <alignment horizontal="left" vertical="top"/>
    </xf>
    <xf numFmtId="164" fontId="0" fillId="0" borderId="4" xfId="0" applyNumberForma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164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4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3</xdr:col>
      <xdr:colOff>19050</xdr:colOff>
      <xdr:row>5</xdr:row>
      <xdr:rowOff>38100</xdr:rowOff>
    </xdr:to>
    <xdr:pic>
      <xdr:nvPicPr>
        <xdr:cNvPr id="2" name="3 Imagen" descr="C:\Users\Usuario\Downloads\DIF JPG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76200"/>
          <a:ext cx="25146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3</xdr:col>
      <xdr:colOff>19050</xdr:colOff>
      <xdr:row>5</xdr:row>
      <xdr:rowOff>7620</xdr:rowOff>
    </xdr:to>
    <xdr:pic>
      <xdr:nvPicPr>
        <xdr:cNvPr id="3" name="3 Imagen" descr="C:\Users\Usuario\Downloads\DIF JPG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2480" y="76200"/>
          <a:ext cx="2586990" cy="845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1"/>
  <sheetViews>
    <sheetView tabSelected="1" topLeftCell="A25" zoomScale="40" zoomScaleNormal="40" workbookViewId="0">
      <selection activeCell="K71" sqref="K71"/>
    </sheetView>
  </sheetViews>
  <sheetFormatPr baseColWidth="10" defaultRowHeight="14.4" x14ac:dyDescent="0.3"/>
  <cols>
    <col min="2" max="2" width="4.109375" customWidth="1"/>
    <col min="3" max="3" width="33.33203125" style="36" bestFit="1" customWidth="1"/>
    <col min="4" max="4" width="20.88671875" style="42" customWidth="1"/>
    <col min="5" max="5" width="26.44140625" style="42" customWidth="1"/>
    <col min="6" max="6" width="31.33203125" style="42" customWidth="1"/>
    <col min="7" max="7" width="17" style="42" customWidth="1"/>
    <col min="8" max="9" width="16.5546875" style="43" customWidth="1"/>
    <col min="10" max="12" width="13" style="42" customWidth="1"/>
    <col min="13" max="13" width="12.6640625" style="42" customWidth="1"/>
  </cols>
  <sheetData>
    <row r="1" spans="2:13" s="1" customFormat="1" ht="21" x14ac:dyDescent="0.3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2:13" s="1" customFormat="1" ht="5.0999999999999996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s="1" customFormat="1" ht="21" x14ac:dyDescent="0.35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2:13" s="1" customFormat="1" ht="5.0999999999999996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s="1" customFormat="1" ht="18" x14ac:dyDescent="0.3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7" spans="2:13" s="5" customFormat="1" ht="43.2" x14ac:dyDescent="0.3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4" t="s">
        <v>7</v>
      </c>
      <c r="I7" s="4" t="s">
        <v>8</v>
      </c>
      <c r="J7" s="3" t="s">
        <v>9</v>
      </c>
      <c r="K7" s="3" t="s">
        <v>10</v>
      </c>
      <c r="L7" s="3" t="s">
        <v>11</v>
      </c>
      <c r="M7" s="3" t="s">
        <v>12</v>
      </c>
    </row>
    <row r="8" spans="2:13" x14ac:dyDescent="0.3">
      <c r="B8" s="6"/>
      <c r="C8" s="6"/>
      <c r="D8" s="6"/>
      <c r="E8" s="6"/>
      <c r="F8" s="6"/>
      <c r="G8" s="6"/>
      <c r="H8" s="7"/>
      <c r="I8" s="7"/>
      <c r="J8" s="6"/>
      <c r="K8" s="6"/>
      <c r="L8" s="6"/>
      <c r="M8" s="6"/>
    </row>
    <row r="9" spans="2:13" x14ac:dyDescent="0.3">
      <c r="B9" s="8"/>
      <c r="C9" s="8"/>
      <c r="D9" s="8"/>
      <c r="E9" s="8"/>
      <c r="F9" s="8"/>
      <c r="G9" s="8"/>
      <c r="H9" s="9"/>
      <c r="I9" s="9"/>
      <c r="J9" s="8"/>
      <c r="K9" s="8"/>
      <c r="L9" s="8"/>
      <c r="M9" s="8"/>
    </row>
    <row r="10" spans="2:13" s="17" customFormat="1" ht="15.6" x14ac:dyDescent="0.3">
      <c r="B10" s="10">
        <v>1</v>
      </c>
      <c r="C10" s="11" t="s">
        <v>13</v>
      </c>
      <c r="D10" s="10" t="s">
        <v>14</v>
      </c>
      <c r="E10" s="11" t="s">
        <v>15</v>
      </c>
      <c r="F10" s="11" t="s">
        <v>16</v>
      </c>
      <c r="G10" s="12" t="s">
        <v>17</v>
      </c>
      <c r="H10" s="13">
        <v>16480</v>
      </c>
      <c r="I10" s="13">
        <f>H10/30.41</f>
        <v>541.92699769812566</v>
      </c>
      <c r="J10" s="14">
        <v>15</v>
      </c>
      <c r="K10" s="15">
        <f>H10/2</f>
        <v>8240</v>
      </c>
      <c r="L10" s="15"/>
      <c r="M10" s="16">
        <v>8240</v>
      </c>
    </row>
    <row r="11" spans="2:13" s="17" customFormat="1" ht="15.6" x14ac:dyDescent="0.3">
      <c r="B11" s="10">
        <v>2</v>
      </c>
      <c r="C11" s="11" t="s">
        <v>18</v>
      </c>
      <c r="D11" s="10" t="s">
        <v>19</v>
      </c>
      <c r="E11" s="11" t="s">
        <v>15</v>
      </c>
      <c r="F11" s="11" t="s">
        <v>20</v>
      </c>
      <c r="G11" s="12" t="s">
        <v>21</v>
      </c>
      <c r="H11" s="13">
        <v>6000</v>
      </c>
      <c r="I11" s="13">
        <f t="shared" ref="I11:I69" si="0">H11/30.41</f>
        <v>197.30351857941466</v>
      </c>
      <c r="J11" s="14">
        <v>15</v>
      </c>
      <c r="K11" s="15">
        <f t="shared" ref="K11:K69" si="1">H11/2</f>
        <v>3000</v>
      </c>
      <c r="L11" s="15"/>
      <c r="M11" s="16">
        <v>3000</v>
      </c>
    </row>
    <row r="12" spans="2:13" s="17" customFormat="1" ht="15.6" x14ac:dyDescent="0.3">
      <c r="B12" s="10">
        <v>3</v>
      </c>
      <c r="C12" s="18" t="s">
        <v>22</v>
      </c>
      <c r="D12" s="10" t="s">
        <v>23</v>
      </c>
      <c r="E12" s="11" t="s">
        <v>15</v>
      </c>
      <c r="F12" s="11" t="s">
        <v>20</v>
      </c>
      <c r="G12" s="12" t="s">
        <v>21</v>
      </c>
      <c r="H12" s="13">
        <v>5000</v>
      </c>
      <c r="I12" s="13">
        <f t="shared" si="0"/>
        <v>164.41959881617888</v>
      </c>
      <c r="J12" s="14">
        <v>15</v>
      </c>
      <c r="K12" s="15">
        <f t="shared" si="1"/>
        <v>2500</v>
      </c>
      <c r="L12" s="15"/>
      <c r="M12" s="16">
        <v>2500</v>
      </c>
    </row>
    <row r="13" spans="2:13" s="17" customFormat="1" ht="15.6" x14ac:dyDescent="0.3">
      <c r="B13" s="10">
        <v>4</v>
      </c>
      <c r="C13" s="18" t="s">
        <v>24</v>
      </c>
      <c r="D13" s="10" t="s">
        <v>25</v>
      </c>
      <c r="E13" s="11" t="s">
        <v>15</v>
      </c>
      <c r="F13" s="11" t="s">
        <v>26</v>
      </c>
      <c r="G13" s="12" t="s">
        <v>21</v>
      </c>
      <c r="H13" s="13">
        <v>6000</v>
      </c>
      <c r="I13" s="13">
        <f t="shared" si="0"/>
        <v>197.30351857941466</v>
      </c>
      <c r="J13" s="14">
        <v>15</v>
      </c>
      <c r="K13" s="15">
        <f t="shared" si="1"/>
        <v>3000</v>
      </c>
      <c r="L13" s="15"/>
      <c r="M13" s="16">
        <v>3000</v>
      </c>
    </row>
    <row r="14" spans="2:13" s="17" customFormat="1" ht="15.6" x14ac:dyDescent="0.3">
      <c r="B14" s="10">
        <v>5</v>
      </c>
      <c r="C14" s="11" t="s">
        <v>27</v>
      </c>
      <c r="D14" s="10" t="s">
        <v>28</v>
      </c>
      <c r="E14" s="11" t="s">
        <v>15</v>
      </c>
      <c r="F14" s="11" t="s">
        <v>29</v>
      </c>
      <c r="G14" s="12" t="s">
        <v>30</v>
      </c>
      <c r="H14" s="13">
        <v>7500</v>
      </c>
      <c r="I14" s="13">
        <f t="shared" si="0"/>
        <v>246.62939822426833</v>
      </c>
      <c r="J14" s="14">
        <v>15</v>
      </c>
      <c r="K14" s="15">
        <f t="shared" si="1"/>
        <v>3750</v>
      </c>
      <c r="L14" s="15"/>
      <c r="M14" s="16">
        <v>3750</v>
      </c>
    </row>
    <row r="15" spans="2:13" s="17" customFormat="1" ht="15.6" x14ac:dyDescent="0.3">
      <c r="B15" s="10">
        <v>6</v>
      </c>
      <c r="C15" s="11" t="s">
        <v>31</v>
      </c>
      <c r="D15" s="10" t="s">
        <v>32</v>
      </c>
      <c r="E15" s="11" t="s">
        <v>15</v>
      </c>
      <c r="F15" s="11" t="s">
        <v>33</v>
      </c>
      <c r="G15" s="12" t="s">
        <v>21</v>
      </c>
      <c r="H15" s="13">
        <v>7000</v>
      </c>
      <c r="I15" s="13">
        <f t="shared" si="0"/>
        <v>230.18743834265044</v>
      </c>
      <c r="J15" s="14">
        <v>15</v>
      </c>
      <c r="K15" s="15">
        <f t="shared" si="1"/>
        <v>3500</v>
      </c>
      <c r="L15" s="15"/>
      <c r="M15" s="16">
        <v>3500</v>
      </c>
    </row>
    <row r="16" spans="2:13" s="17" customFormat="1" ht="15.6" x14ac:dyDescent="0.3">
      <c r="B16" s="10">
        <v>7</v>
      </c>
      <c r="C16" s="19" t="s">
        <v>34</v>
      </c>
      <c r="D16" s="10" t="s">
        <v>35</v>
      </c>
      <c r="E16" s="19" t="s">
        <v>36</v>
      </c>
      <c r="F16" s="19" t="s">
        <v>37</v>
      </c>
      <c r="G16" s="10" t="s">
        <v>30</v>
      </c>
      <c r="H16" s="13">
        <v>10300</v>
      </c>
      <c r="I16" s="13">
        <f t="shared" si="0"/>
        <v>338.70437356132851</v>
      </c>
      <c r="J16" s="14">
        <v>15</v>
      </c>
      <c r="K16" s="15">
        <f t="shared" si="1"/>
        <v>5150</v>
      </c>
      <c r="L16" s="15"/>
      <c r="M16" s="16">
        <v>5150</v>
      </c>
    </row>
    <row r="17" spans="2:13" s="17" customFormat="1" ht="15.6" x14ac:dyDescent="0.3">
      <c r="B17" s="10">
        <v>8</v>
      </c>
      <c r="C17" s="19" t="s">
        <v>38</v>
      </c>
      <c r="D17" s="10" t="s">
        <v>39</v>
      </c>
      <c r="E17" s="19" t="s">
        <v>36</v>
      </c>
      <c r="F17" s="19" t="s">
        <v>40</v>
      </c>
      <c r="G17" s="10" t="s">
        <v>21</v>
      </c>
      <c r="H17" s="13">
        <v>8000</v>
      </c>
      <c r="I17" s="13">
        <f t="shared" si="0"/>
        <v>263.07135810588625</v>
      </c>
      <c r="J17" s="14">
        <v>15</v>
      </c>
      <c r="K17" s="15">
        <f t="shared" si="1"/>
        <v>4000</v>
      </c>
      <c r="L17" s="15"/>
      <c r="M17" s="16">
        <v>4000</v>
      </c>
    </row>
    <row r="18" spans="2:13" s="17" customFormat="1" ht="15.75" customHeight="1" x14ac:dyDescent="0.3">
      <c r="B18" s="10">
        <v>9</v>
      </c>
      <c r="C18" s="19" t="s">
        <v>41</v>
      </c>
      <c r="D18" s="10" t="s">
        <v>42</v>
      </c>
      <c r="E18" s="19" t="s">
        <v>36</v>
      </c>
      <c r="F18" s="44" t="s">
        <v>173</v>
      </c>
      <c r="G18" s="10" t="s">
        <v>21</v>
      </c>
      <c r="H18" s="13">
        <v>6000</v>
      </c>
      <c r="I18" s="13">
        <f t="shared" si="0"/>
        <v>197.30351857941466</v>
      </c>
      <c r="J18" s="14">
        <v>15</v>
      </c>
      <c r="K18" s="15">
        <f t="shared" si="1"/>
        <v>3000</v>
      </c>
      <c r="L18" s="15"/>
      <c r="M18" s="16">
        <v>3000</v>
      </c>
    </row>
    <row r="19" spans="2:13" ht="15.75" customHeight="1" x14ac:dyDescent="0.3">
      <c r="B19" s="12">
        <v>10</v>
      </c>
      <c r="C19" s="11" t="s">
        <v>43</v>
      </c>
      <c r="D19" s="10" t="s">
        <v>44</v>
      </c>
      <c r="E19" s="19" t="s">
        <v>36</v>
      </c>
      <c r="F19" s="19" t="s">
        <v>45</v>
      </c>
      <c r="G19" s="10" t="s">
        <v>21</v>
      </c>
      <c r="H19" s="13">
        <v>6000</v>
      </c>
      <c r="I19" s="13">
        <f t="shared" si="0"/>
        <v>197.30351857941466</v>
      </c>
      <c r="J19" s="14">
        <v>15</v>
      </c>
      <c r="K19" s="15">
        <f t="shared" si="1"/>
        <v>3000</v>
      </c>
      <c r="L19" s="15"/>
      <c r="M19" s="16">
        <v>3000</v>
      </c>
    </row>
    <row r="20" spans="2:13" x14ac:dyDescent="0.3">
      <c r="B20" s="20">
        <v>11</v>
      </c>
      <c r="C20" s="18" t="s">
        <v>46</v>
      </c>
      <c r="D20" s="21" t="s">
        <v>47</v>
      </c>
      <c r="E20" s="22" t="s">
        <v>36</v>
      </c>
      <c r="F20" s="22" t="s">
        <v>45</v>
      </c>
      <c r="G20" s="21" t="s">
        <v>21</v>
      </c>
      <c r="H20" s="23">
        <v>4000</v>
      </c>
      <c r="I20" s="13">
        <f t="shared" si="0"/>
        <v>131.53567905294312</v>
      </c>
      <c r="J20" s="14">
        <v>15</v>
      </c>
      <c r="K20" s="15">
        <f t="shared" si="1"/>
        <v>2000</v>
      </c>
      <c r="L20" s="15"/>
      <c r="M20" s="16">
        <v>2000</v>
      </c>
    </row>
    <row r="21" spans="2:13" x14ac:dyDescent="0.3">
      <c r="B21" s="20">
        <v>12</v>
      </c>
      <c r="C21" s="24" t="s">
        <v>48</v>
      </c>
      <c r="D21" s="21" t="s">
        <v>49</v>
      </c>
      <c r="E21" s="22" t="s">
        <v>36</v>
      </c>
      <c r="F21" s="37" t="s">
        <v>174</v>
      </c>
      <c r="G21" s="21" t="s">
        <v>21</v>
      </c>
      <c r="H21" s="23">
        <v>10000</v>
      </c>
      <c r="I21" s="13">
        <f t="shared" si="0"/>
        <v>328.83919763235775</v>
      </c>
      <c r="J21" s="14">
        <v>15</v>
      </c>
      <c r="K21" s="15">
        <f t="shared" si="1"/>
        <v>5000</v>
      </c>
      <c r="L21" s="15"/>
      <c r="M21" s="16">
        <v>5000</v>
      </c>
    </row>
    <row r="22" spans="2:13" x14ac:dyDescent="0.3">
      <c r="B22" s="10">
        <v>13</v>
      </c>
      <c r="C22" s="25" t="s">
        <v>50</v>
      </c>
      <c r="D22" s="20" t="s">
        <v>51</v>
      </c>
      <c r="E22" s="26" t="s">
        <v>36</v>
      </c>
      <c r="F22" s="45" t="s">
        <v>52</v>
      </c>
      <c r="G22" s="20" t="s">
        <v>21</v>
      </c>
      <c r="H22" s="27">
        <v>5000</v>
      </c>
      <c r="I22" s="13">
        <f t="shared" si="0"/>
        <v>164.41959881617888</v>
      </c>
      <c r="J22" s="14">
        <v>15</v>
      </c>
      <c r="K22" s="15">
        <f t="shared" si="1"/>
        <v>2500</v>
      </c>
      <c r="L22" s="15"/>
      <c r="M22" s="16">
        <v>2500</v>
      </c>
    </row>
    <row r="23" spans="2:13" x14ac:dyDescent="0.3">
      <c r="B23" s="10">
        <v>14</v>
      </c>
      <c r="C23" s="28" t="s">
        <v>53</v>
      </c>
      <c r="D23" s="29" t="s">
        <v>54</v>
      </c>
      <c r="E23" s="30" t="s">
        <v>36</v>
      </c>
      <c r="F23" s="30" t="s">
        <v>52</v>
      </c>
      <c r="G23" s="29" t="s">
        <v>30</v>
      </c>
      <c r="H23" s="31">
        <v>7000</v>
      </c>
      <c r="I23" s="13">
        <f t="shared" si="0"/>
        <v>230.18743834265044</v>
      </c>
      <c r="J23" s="14">
        <v>15</v>
      </c>
      <c r="K23" s="15">
        <f t="shared" si="1"/>
        <v>3500</v>
      </c>
      <c r="L23" s="15"/>
      <c r="M23" s="16">
        <v>3500</v>
      </c>
    </row>
    <row r="24" spans="2:13" ht="15" customHeight="1" x14ac:dyDescent="0.3">
      <c r="B24" s="10">
        <v>15</v>
      </c>
      <c r="C24" s="28" t="s">
        <v>55</v>
      </c>
      <c r="D24" s="29" t="s">
        <v>56</v>
      </c>
      <c r="E24" s="30" t="s">
        <v>36</v>
      </c>
      <c r="F24" s="30" t="s">
        <v>57</v>
      </c>
      <c r="G24" s="29" t="s">
        <v>21</v>
      </c>
      <c r="H24" s="31">
        <v>5000</v>
      </c>
      <c r="I24" s="13">
        <f t="shared" si="0"/>
        <v>164.41959881617888</v>
      </c>
      <c r="J24" s="14">
        <v>15</v>
      </c>
      <c r="K24" s="15">
        <f t="shared" si="1"/>
        <v>2500</v>
      </c>
      <c r="L24" s="15"/>
      <c r="M24" s="16">
        <v>2500</v>
      </c>
    </row>
    <row r="25" spans="2:13" ht="15" customHeight="1" x14ac:dyDescent="0.3">
      <c r="B25" s="10">
        <v>16</v>
      </c>
      <c r="C25" s="18" t="s">
        <v>58</v>
      </c>
      <c r="D25" s="21" t="s">
        <v>59</v>
      </c>
      <c r="E25" s="30" t="s">
        <v>36</v>
      </c>
      <c r="F25" s="26" t="s">
        <v>60</v>
      </c>
      <c r="G25" s="20" t="s">
        <v>21</v>
      </c>
      <c r="H25" s="31">
        <v>5000</v>
      </c>
      <c r="I25" s="13">
        <f t="shared" si="0"/>
        <v>164.41959881617888</v>
      </c>
      <c r="J25" s="14">
        <v>15</v>
      </c>
      <c r="K25" s="15">
        <f t="shared" si="1"/>
        <v>2500</v>
      </c>
      <c r="L25" s="15"/>
      <c r="M25" s="16">
        <v>2500</v>
      </c>
    </row>
    <row r="26" spans="2:13" ht="15" customHeight="1" x14ac:dyDescent="0.3">
      <c r="B26" s="10">
        <v>17</v>
      </c>
      <c r="C26" s="25" t="s">
        <v>61</v>
      </c>
      <c r="D26" s="20" t="s">
        <v>62</v>
      </c>
      <c r="E26" s="26" t="s">
        <v>36</v>
      </c>
      <c r="F26" s="26" t="s">
        <v>60</v>
      </c>
      <c r="G26" s="20" t="s">
        <v>21</v>
      </c>
      <c r="H26" s="27">
        <v>5000</v>
      </c>
      <c r="I26" s="13">
        <f t="shared" si="0"/>
        <v>164.41959881617888</v>
      </c>
      <c r="J26" s="14">
        <v>15</v>
      </c>
      <c r="K26" s="15">
        <f t="shared" si="1"/>
        <v>2500</v>
      </c>
      <c r="L26" s="15"/>
      <c r="M26" s="16">
        <v>2500</v>
      </c>
    </row>
    <row r="27" spans="2:13" x14ac:dyDescent="0.3">
      <c r="B27" s="10">
        <v>18</v>
      </c>
      <c r="C27" s="25" t="s">
        <v>63</v>
      </c>
      <c r="D27" s="20" t="s">
        <v>64</v>
      </c>
      <c r="E27" s="26" t="s">
        <v>36</v>
      </c>
      <c r="F27" s="26" t="s">
        <v>57</v>
      </c>
      <c r="G27" s="20" t="s">
        <v>30</v>
      </c>
      <c r="H27" s="27">
        <v>5000</v>
      </c>
      <c r="I27" s="13">
        <f t="shared" si="0"/>
        <v>164.41959881617888</v>
      </c>
      <c r="J27" s="14">
        <v>15</v>
      </c>
      <c r="K27" s="15">
        <f t="shared" si="1"/>
        <v>2500</v>
      </c>
      <c r="L27" s="15"/>
      <c r="M27" s="16">
        <v>2500</v>
      </c>
    </row>
    <row r="28" spans="2:13" x14ac:dyDescent="0.3">
      <c r="B28" s="10">
        <v>19</v>
      </c>
      <c r="C28" s="25" t="s">
        <v>65</v>
      </c>
      <c r="D28" s="20" t="s">
        <v>66</v>
      </c>
      <c r="E28" s="26" t="s">
        <v>36</v>
      </c>
      <c r="F28" s="26" t="s">
        <v>67</v>
      </c>
      <c r="G28" s="20" t="s">
        <v>30</v>
      </c>
      <c r="H28" s="27">
        <v>6500</v>
      </c>
      <c r="I28" s="13">
        <f t="shared" si="0"/>
        <v>213.74547846103255</v>
      </c>
      <c r="J28" s="14">
        <v>15</v>
      </c>
      <c r="K28" s="15">
        <f t="shared" si="1"/>
        <v>3250</v>
      </c>
      <c r="L28" s="15"/>
      <c r="M28" s="16">
        <v>3250</v>
      </c>
    </row>
    <row r="29" spans="2:13" x14ac:dyDescent="0.3">
      <c r="B29" s="10">
        <v>20</v>
      </c>
      <c r="C29" s="25" t="s">
        <v>68</v>
      </c>
      <c r="D29" s="20" t="s">
        <v>69</v>
      </c>
      <c r="E29" s="26" t="s">
        <v>70</v>
      </c>
      <c r="F29" s="26" t="s">
        <v>71</v>
      </c>
      <c r="G29" s="20" t="s">
        <v>21</v>
      </c>
      <c r="H29" s="27">
        <v>9000</v>
      </c>
      <c r="I29" s="13">
        <f t="shared" si="0"/>
        <v>295.95527786912197</v>
      </c>
      <c r="J29" s="14">
        <v>15</v>
      </c>
      <c r="K29" s="15">
        <f t="shared" si="1"/>
        <v>4500</v>
      </c>
      <c r="L29" s="15"/>
      <c r="M29" s="16">
        <v>4500</v>
      </c>
    </row>
    <row r="30" spans="2:13" x14ac:dyDescent="0.3">
      <c r="B30" s="10">
        <v>21</v>
      </c>
      <c r="C30" s="25" t="s">
        <v>72</v>
      </c>
      <c r="D30" s="20" t="s">
        <v>73</v>
      </c>
      <c r="E30" s="26" t="s">
        <v>70</v>
      </c>
      <c r="F30" s="26" t="s">
        <v>74</v>
      </c>
      <c r="G30" s="20" t="s">
        <v>21</v>
      </c>
      <c r="H30" s="27">
        <v>6000</v>
      </c>
      <c r="I30" s="13">
        <f t="shared" si="0"/>
        <v>197.30351857941466</v>
      </c>
      <c r="J30" s="14">
        <v>15</v>
      </c>
      <c r="K30" s="15">
        <f t="shared" si="1"/>
        <v>3000</v>
      </c>
      <c r="L30" s="15"/>
      <c r="M30" s="16">
        <v>3000</v>
      </c>
    </row>
    <row r="31" spans="2:13" x14ac:dyDescent="0.3">
      <c r="B31" s="10">
        <v>22</v>
      </c>
      <c r="C31" s="25" t="s">
        <v>75</v>
      </c>
      <c r="D31" s="20" t="s">
        <v>76</v>
      </c>
      <c r="E31" s="26" t="s">
        <v>70</v>
      </c>
      <c r="F31" s="26" t="s">
        <v>77</v>
      </c>
      <c r="G31" s="20" t="s">
        <v>21</v>
      </c>
      <c r="H31" s="27">
        <v>6500</v>
      </c>
      <c r="I31" s="13">
        <f t="shared" si="0"/>
        <v>213.74547846103255</v>
      </c>
      <c r="J31" s="14">
        <v>15</v>
      </c>
      <c r="K31" s="15">
        <f t="shared" si="1"/>
        <v>3250</v>
      </c>
      <c r="L31" s="15"/>
      <c r="M31" s="16">
        <v>3250</v>
      </c>
    </row>
    <row r="32" spans="2:13" x14ac:dyDescent="0.3">
      <c r="B32" s="20">
        <v>23</v>
      </c>
      <c r="C32" s="25" t="s">
        <v>78</v>
      </c>
      <c r="D32" s="20" t="s">
        <v>79</v>
      </c>
      <c r="E32" s="26" t="s">
        <v>70</v>
      </c>
      <c r="F32" s="26" t="s">
        <v>77</v>
      </c>
      <c r="G32" s="20" t="s">
        <v>30</v>
      </c>
      <c r="H32" s="27">
        <v>6500</v>
      </c>
      <c r="I32" s="13">
        <f t="shared" si="0"/>
        <v>213.74547846103255</v>
      </c>
      <c r="J32" s="14">
        <v>15</v>
      </c>
      <c r="K32" s="15">
        <f t="shared" si="1"/>
        <v>3250</v>
      </c>
      <c r="L32" s="15"/>
      <c r="M32" s="16">
        <v>3250</v>
      </c>
    </row>
    <row r="33" spans="2:13" x14ac:dyDescent="0.3">
      <c r="B33" s="20">
        <v>24</v>
      </c>
      <c r="C33" s="18" t="s">
        <v>80</v>
      </c>
      <c r="D33" s="21" t="s">
        <v>81</v>
      </c>
      <c r="E33" s="22" t="s">
        <v>70</v>
      </c>
      <c r="F33" s="22" t="s">
        <v>77</v>
      </c>
      <c r="G33" s="21" t="s">
        <v>21</v>
      </c>
      <c r="H33" s="23">
        <v>6500</v>
      </c>
      <c r="I33" s="13">
        <f t="shared" si="0"/>
        <v>213.74547846103255</v>
      </c>
      <c r="J33" s="14">
        <v>15</v>
      </c>
      <c r="K33" s="15">
        <f t="shared" si="1"/>
        <v>3250</v>
      </c>
      <c r="L33" s="15"/>
      <c r="M33" s="16">
        <v>3250</v>
      </c>
    </row>
    <row r="34" spans="2:13" x14ac:dyDescent="0.3">
      <c r="B34" s="20">
        <v>25</v>
      </c>
      <c r="C34" s="18" t="s">
        <v>82</v>
      </c>
      <c r="D34" s="21" t="s">
        <v>83</v>
      </c>
      <c r="E34" s="22" t="s">
        <v>84</v>
      </c>
      <c r="F34" s="22" t="s">
        <v>71</v>
      </c>
      <c r="G34" s="21" t="s">
        <v>30</v>
      </c>
      <c r="H34" s="23">
        <v>9000</v>
      </c>
      <c r="I34" s="13">
        <f t="shared" si="0"/>
        <v>295.95527786912197</v>
      </c>
      <c r="J34" s="14">
        <v>15</v>
      </c>
      <c r="K34" s="15">
        <f t="shared" si="1"/>
        <v>4500</v>
      </c>
      <c r="L34" s="15"/>
      <c r="M34" s="16">
        <v>4500</v>
      </c>
    </row>
    <row r="35" spans="2:13" x14ac:dyDescent="0.3">
      <c r="B35" s="20">
        <v>26</v>
      </c>
      <c r="C35" s="18" t="s">
        <v>85</v>
      </c>
      <c r="D35" s="21" t="s">
        <v>86</v>
      </c>
      <c r="E35" s="22" t="s">
        <v>84</v>
      </c>
      <c r="F35" s="22" t="s">
        <v>87</v>
      </c>
      <c r="G35" s="21" t="s">
        <v>30</v>
      </c>
      <c r="H35" s="23">
        <v>8000</v>
      </c>
      <c r="I35" s="13">
        <f t="shared" si="0"/>
        <v>263.07135810588625</v>
      </c>
      <c r="J35" s="14">
        <v>15</v>
      </c>
      <c r="K35" s="15">
        <f t="shared" si="1"/>
        <v>4000</v>
      </c>
      <c r="L35" s="15"/>
      <c r="M35" s="16">
        <v>4000</v>
      </c>
    </row>
    <row r="36" spans="2:13" x14ac:dyDescent="0.3">
      <c r="B36" s="20">
        <v>27</v>
      </c>
      <c r="C36" s="18" t="s">
        <v>88</v>
      </c>
      <c r="D36" s="21" t="s">
        <v>89</v>
      </c>
      <c r="E36" s="22" t="s">
        <v>84</v>
      </c>
      <c r="F36" s="22" t="s">
        <v>90</v>
      </c>
      <c r="G36" s="21" t="s">
        <v>30</v>
      </c>
      <c r="H36" s="23">
        <v>6500</v>
      </c>
      <c r="I36" s="13">
        <f t="shared" si="0"/>
        <v>213.74547846103255</v>
      </c>
      <c r="J36" s="14">
        <v>15</v>
      </c>
      <c r="K36" s="15">
        <f t="shared" si="1"/>
        <v>3250</v>
      </c>
      <c r="L36" s="15"/>
      <c r="M36" s="16">
        <v>3250</v>
      </c>
    </row>
    <row r="37" spans="2:13" x14ac:dyDescent="0.3">
      <c r="B37" s="20">
        <v>28</v>
      </c>
      <c r="C37" s="18" t="s">
        <v>91</v>
      </c>
      <c r="D37" s="21" t="s">
        <v>92</v>
      </c>
      <c r="E37" s="22" t="s">
        <v>84</v>
      </c>
      <c r="F37" s="22" t="s">
        <v>90</v>
      </c>
      <c r="G37" s="21" t="s">
        <v>21</v>
      </c>
      <c r="H37" s="23">
        <v>6000</v>
      </c>
      <c r="I37" s="13">
        <f t="shared" si="0"/>
        <v>197.30351857941466</v>
      </c>
      <c r="J37" s="14">
        <v>15</v>
      </c>
      <c r="K37" s="15">
        <f t="shared" si="1"/>
        <v>3000</v>
      </c>
      <c r="L37" s="15"/>
      <c r="M37" s="16">
        <v>3000</v>
      </c>
    </row>
    <row r="38" spans="2:13" x14ac:dyDescent="0.3">
      <c r="B38" s="33">
        <v>29</v>
      </c>
      <c r="C38" s="18" t="s">
        <v>93</v>
      </c>
      <c r="D38" s="21" t="s">
        <v>94</v>
      </c>
      <c r="E38" s="22" t="s">
        <v>84</v>
      </c>
      <c r="F38" s="22" t="s">
        <v>52</v>
      </c>
      <c r="G38" s="21" t="s">
        <v>21</v>
      </c>
      <c r="H38" s="23">
        <v>6000</v>
      </c>
      <c r="I38" s="13">
        <f t="shared" si="0"/>
        <v>197.30351857941466</v>
      </c>
      <c r="J38" s="14">
        <v>15</v>
      </c>
      <c r="K38" s="15">
        <f t="shared" si="1"/>
        <v>3000</v>
      </c>
      <c r="L38" s="15">
        <v>197.3</v>
      </c>
      <c r="M38" s="16">
        <v>2802.7</v>
      </c>
    </row>
    <row r="39" spans="2:13" ht="15" customHeight="1" x14ac:dyDescent="0.3">
      <c r="B39" s="33">
        <v>30</v>
      </c>
      <c r="C39" s="32" t="s">
        <v>95</v>
      </c>
      <c r="D39" s="33" t="s">
        <v>96</v>
      </c>
      <c r="E39" s="32" t="s">
        <v>97</v>
      </c>
      <c r="F39" s="32" t="s">
        <v>71</v>
      </c>
      <c r="G39" s="33" t="s">
        <v>21</v>
      </c>
      <c r="H39" s="34">
        <v>9270</v>
      </c>
      <c r="I39" s="13">
        <f t="shared" si="0"/>
        <v>304.83393620519564</v>
      </c>
      <c r="J39" s="14">
        <v>15</v>
      </c>
      <c r="K39" s="15">
        <f t="shared" si="1"/>
        <v>4635</v>
      </c>
      <c r="L39" s="15"/>
      <c r="M39" s="16">
        <v>4635</v>
      </c>
    </row>
    <row r="40" spans="2:13" ht="15" customHeight="1" x14ac:dyDescent="0.3">
      <c r="B40" s="33">
        <v>31</v>
      </c>
      <c r="C40" s="32" t="s">
        <v>175</v>
      </c>
      <c r="D40" s="33" t="s">
        <v>176</v>
      </c>
      <c r="E40" s="32" t="s">
        <v>97</v>
      </c>
      <c r="F40" s="32" t="s">
        <v>177</v>
      </c>
      <c r="G40" s="33" t="s">
        <v>21</v>
      </c>
      <c r="H40" s="34">
        <v>5400</v>
      </c>
      <c r="I40" s="13">
        <f t="shared" si="0"/>
        <v>177.5731667214732</v>
      </c>
      <c r="J40" s="14">
        <v>15</v>
      </c>
      <c r="K40" s="15">
        <f t="shared" si="1"/>
        <v>2700</v>
      </c>
      <c r="L40" s="15"/>
      <c r="M40" s="16">
        <v>2700</v>
      </c>
    </row>
    <row r="41" spans="2:13" x14ac:dyDescent="0.3">
      <c r="B41" s="33">
        <v>32</v>
      </c>
      <c r="C41" s="32" t="s">
        <v>98</v>
      </c>
      <c r="D41" s="33" t="s">
        <v>99</v>
      </c>
      <c r="E41" s="32" t="s">
        <v>100</v>
      </c>
      <c r="F41" s="32" t="s">
        <v>71</v>
      </c>
      <c r="G41" s="33" t="s">
        <v>21</v>
      </c>
      <c r="H41" s="34">
        <v>9000</v>
      </c>
      <c r="I41" s="13">
        <f t="shared" si="0"/>
        <v>295.95527786912197</v>
      </c>
      <c r="J41" s="14">
        <v>15</v>
      </c>
      <c r="K41" s="15">
        <f t="shared" si="1"/>
        <v>4500</v>
      </c>
      <c r="L41" s="15"/>
      <c r="M41" s="16">
        <v>4500</v>
      </c>
    </row>
    <row r="42" spans="2:13" x14ac:dyDescent="0.3">
      <c r="B42" s="20">
        <v>33</v>
      </c>
      <c r="C42" s="32" t="s">
        <v>101</v>
      </c>
      <c r="D42" s="33" t="s">
        <v>102</v>
      </c>
      <c r="E42" s="32" t="s">
        <v>100</v>
      </c>
      <c r="F42" s="32" t="s">
        <v>103</v>
      </c>
      <c r="G42" s="33" t="s">
        <v>21</v>
      </c>
      <c r="H42" s="34">
        <v>7000</v>
      </c>
      <c r="I42" s="13">
        <f t="shared" si="0"/>
        <v>230.18743834265044</v>
      </c>
      <c r="J42" s="14">
        <v>14</v>
      </c>
      <c r="K42" s="15">
        <f t="shared" si="1"/>
        <v>3500</v>
      </c>
      <c r="L42" s="15"/>
      <c r="M42" s="16">
        <v>3500</v>
      </c>
    </row>
    <row r="43" spans="2:13" x14ac:dyDescent="0.3">
      <c r="B43" s="20">
        <v>34</v>
      </c>
      <c r="C43" s="18" t="s">
        <v>104</v>
      </c>
      <c r="D43" s="21" t="s">
        <v>105</v>
      </c>
      <c r="E43" s="22" t="s">
        <v>100</v>
      </c>
      <c r="F43" s="22" t="s">
        <v>106</v>
      </c>
      <c r="G43" s="21" t="s">
        <v>21</v>
      </c>
      <c r="H43" s="23">
        <v>6000</v>
      </c>
      <c r="I43" s="13">
        <f t="shared" si="0"/>
        <v>197.30351857941466</v>
      </c>
      <c r="J43" s="14">
        <v>15</v>
      </c>
      <c r="K43" s="15">
        <f t="shared" si="1"/>
        <v>3000</v>
      </c>
      <c r="L43" s="15"/>
      <c r="M43" s="16">
        <v>3000</v>
      </c>
    </row>
    <row r="44" spans="2:13" x14ac:dyDescent="0.3">
      <c r="B44" s="20">
        <v>35</v>
      </c>
      <c r="C44" s="18" t="s">
        <v>107</v>
      </c>
      <c r="D44" s="21" t="s">
        <v>108</v>
      </c>
      <c r="E44" s="22" t="s">
        <v>100</v>
      </c>
      <c r="F44" s="22" t="s">
        <v>77</v>
      </c>
      <c r="G44" s="21" t="s">
        <v>21</v>
      </c>
      <c r="H44" s="23">
        <v>6500</v>
      </c>
      <c r="I44" s="13">
        <f t="shared" si="0"/>
        <v>213.74547846103255</v>
      </c>
      <c r="J44" s="14">
        <v>15</v>
      </c>
      <c r="K44" s="15">
        <f t="shared" si="1"/>
        <v>3250</v>
      </c>
      <c r="L44" s="15"/>
      <c r="M44" s="16">
        <v>3250</v>
      </c>
    </row>
    <row r="45" spans="2:13" x14ac:dyDescent="0.3">
      <c r="B45" s="20">
        <v>36</v>
      </c>
      <c r="C45" s="18" t="s">
        <v>109</v>
      </c>
      <c r="D45" s="21" t="s">
        <v>110</v>
      </c>
      <c r="E45" s="22" t="s">
        <v>111</v>
      </c>
      <c r="F45" s="22" t="s">
        <v>112</v>
      </c>
      <c r="G45" s="21" t="s">
        <v>30</v>
      </c>
      <c r="H45" s="23">
        <v>11330</v>
      </c>
      <c r="I45" s="13">
        <f t="shared" si="0"/>
        <v>372.57481091746138</v>
      </c>
      <c r="J45" s="14">
        <v>15</v>
      </c>
      <c r="K45" s="15">
        <f t="shared" si="1"/>
        <v>5665</v>
      </c>
      <c r="L45" s="15"/>
      <c r="M45" s="16">
        <v>5665</v>
      </c>
    </row>
    <row r="46" spans="2:13" x14ac:dyDescent="0.3">
      <c r="B46" s="20">
        <v>37</v>
      </c>
      <c r="C46" s="18" t="s">
        <v>113</v>
      </c>
      <c r="D46" s="21" t="s">
        <v>114</v>
      </c>
      <c r="E46" s="22" t="s">
        <v>111</v>
      </c>
      <c r="F46" s="22" t="s">
        <v>115</v>
      </c>
      <c r="G46" s="21" t="s">
        <v>21</v>
      </c>
      <c r="H46" s="23">
        <v>6489</v>
      </c>
      <c r="I46" s="13">
        <f t="shared" si="0"/>
        <v>213.38375534363695</v>
      </c>
      <c r="J46" s="14">
        <v>15</v>
      </c>
      <c r="K46" s="15">
        <f t="shared" si="1"/>
        <v>3244.5</v>
      </c>
      <c r="L46" s="15"/>
      <c r="M46" s="16">
        <v>3244.5</v>
      </c>
    </row>
    <row r="47" spans="2:13" x14ac:dyDescent="0.3">
      <c r="B47" s="20">
        <v>38</v>
      </c>
      <c r="C47" s="18" t="s">
        <v>116</v>
      </c>
      <c r="D47" s="21" t="s">
        <v>117</v>
      </c>
      <c r="E47" s="22" t="s">
        <v>111</v>
      </c>
      <c r="F47" s="22" t="s">
        <v>118</v>
      </c>
      <c r="G47" s="21" t="s">
        <v>30</v>
      </c>
      <c r="H47" s="23">
        <v>6500</v>
      </c>
      <c r="I47" s="13">
        <f t="shared" si="0"/>
        <v>213.74547846103255</v>
      </c>
      <c r="J47" s="14">
        <v>15</v>
      </c>
      <c r="K47" s="15">
        <f t="shared" si="1"/>
        <v>3250</v>
      </c>
      <c r="L47" s="15"/>
      <c r="M47" s="16">
        <v>3250</v>
      </c>
    </row>
    <row r="48" spans="2:13" x14ac:dyDescent="0.3">
      <c r="B48" s="20">
        <v>39</v>
      </c>
      <c r="C48" s="18" t="s">
        <v>180</v>
      </c>
      <c r="D48" s="21" t="s">
        <v>181</v>
      </c>
      <c r="E48" s="22" t="s">
        <v>111</v>
      </c>
      <c r="F48" s="22" t="s">
        <v>77</v>
      </c>
      <c r="G48" s="21" t="s">
        <v>21</v>
      </c>
      <c r="H48" s="23">
        <v>6500</v>
      </c>
      <c r="I48" s="13">
        <f t="shared" si="0"/>
        <v>213.74547846103255</v>
      </c>
      <c r="J48" s="14">
        <v>15</v>
      </c>
      <c r="K48" s="15">
        <f t="shared" si="1"/>
        <v>3250</v>
      </c>
      <c r="L48" s="15"/>
      <c r="M48" s="16">
        <v>3250</v>
      </c>
    </row>
    <row r="49" spans="2:13" x14ac:dyDescent="0.3">
      <c r="B49" s="20">
        <v>40</v>
      </c>
      <c r="C49" s="18" t="s">
        <v>119</v>
      </c>
      <c r="D49" s="21" t="s">
        <v>120</v>
      </c>
      <c r="E49" s="22" t="s">
        <v>111</v>
      </c>
      <c r="F49" s="22" t="s">
        <v>106</v>
      </c>
      <c r="G49" s="21" t="s">
        <v>21</v>
      </c>
      <c r="H49" s="23">
        <v>8240</v>
      </c>
      <c r="I49" s="13">
        <f t="shared" si="0"/>
        <v>270.96349884906283</v>
      </c>
      <c r="J49" s="14">
        <v>15</v>
      </c>
      <c r="K49" s="15">
        <f t="shared" si="1"/>
        <v>4120</v>
      </c>
      <c r="L49" s="15"/>
      <c r="M49" s="16">
        <v>4120</v>
      </c>
    </row>
    <row r="50" spans="2:13" x14ac:dyDescent="0.3">
      <c r="B50" s="20">
        <v>41</v>
      </c>
      <c r="C50" s="18" t="s">
        <v>121</v>
      </c>
      <c r="D50" s="21" t="s">
        <v>122</v>
      </c>
      <c r="E50" s="22" t="s">
        <v>123</v>
      </c>
      <c r="F50" s="22" t="s">
        <v>124</v>
      </c>
      <c r="G50" s="21" t="s">
        <v>30</v>
      </c>
      <c r="H50" s="23">
        <v>9000</v>
      </c>
      <c r="I50" s="13">
        <f t="shared" si="0"/>
        <v>295.95527786912197</v>
      </c>
      <c r="J50" s="14">
        <v>15</v>
      </c>
      <c r="K50" s="15">
        <f t="shared" si="1"/>
        <v>4500</v>
      </c>
      <c r="L50" s="15"/>
      <c r="M50" s="16">
        <v>4500</v>
      </c>
    </row>
    <row r="51" spans="2:13" x14ac:dyDescent="0.3">
      <c r="B51" s="20">
        <v>42</v>
      </c>
      <c r="C51" s="18" t="s">
        <v>125</v>
      </c>
      <c r="D51" s="21" t="s">
        <v>126</v>
      </c>
      <c r="E51" s="22" t="s">
        <v>123</v>
      </c>
      <c r="F51" s="22" t="s">
        <v>103</v>
      </c>
      <c r="G51" s="21" t="s">
        <v>30</v>
      </c>
      <c r="H51" s="23">
        <v>7210</v>
      </c>
      <c r="I51" s="13">
        <f t="shared" si="0"/>
        <v>237.09306149292996</v>
      </c>
      <c r="J51" s="14">
        <v>15</v>
      </c>
      <c r="K51" s="15">
        <f t="shared" si="1"/>
        <v>3605</v>
      </c>
      <c r="L51" s="15"/>
      <c r="M51" s="16">
        <v>3605</v>
      </c>
    </row>
    <row r="52" spans="2:13" x14ac:dyDescent="0.3">
      <c r="B52" s="20">
        <v>43</v>
      </c>
      <c r="C52" s="18" t="s">
        <v>127</v>
      </c>
      <c r="D52" s="21" t="s">
        <v>128</v>
      </c>
      <c r="E52" s="22" t="s">
        <v>129</v>
      </c>
      <c r="F52" s="22" t="s">
        <v>71</v>
      </c>
      <c r="G52" s="21" t="s">
        <v>30</v>
      </c>
      <c r="H52" s="23">
        <v>9000</v>
      </c>
      <c r="I52" s="13">
        <f t="shared" si="0"/>
        <v>295.95527786912197</v>
      </c>
      <c r="J52" s="14">
        <v>15</v>
      </c>
      <c r="K52" s="15">
        <f t="shared" si="1"/>
        <v>4500</v>
      </c>
      <c r="L52" s="15"/>
      <c r="M52" s="16">
        <v>4500</v>
      </c>
    </row>
    <row r="53" spans="2:13" x14ac:dyDescent="0.3">
      <c r="B53" s="20">
        <v>44</v>
      </c>
      <c r="C53" s="18" t="s">
        <v>130</v>
      </c>
      <c r="D53" s="21" t="s">
        <v>131</v>
      </c>
      <c r="E53" s="22" t="s">
        <v>129</v>
      </c>
      <c r="F53" s="22" t="s">
        <v>132</v>
      </c>
      <c r="G53" s="21" t="s">
        <v>30</v>
      </c>
      <c r="H53" s="23">
        <v>7004</v>
      </c>
      <c r="I53" s="13">
        <f t="shared" si="0"/>
        <v>230.31897402170338</v>
      </c>
      <c r="J53" s="14">
        <v>15</v>
      </c>
      <c r="K53" s="15">
        <f t="shared" si="1"/>
        <v>3502</v>
      </c>
      <c r="L53" s="15"/>
      <c r="M53" s="16">
        <v>3502</v>
      </c>
    </row>
    <row r="54" spans="2:13" x14ac:dyDescent="0.3">
      <c r="B54" s="20">
        <v>45</v>
      </c>
      <c r="C54" s="18" t="s">
        <v>133</v>
      </c>
      <c r="D54" s="21" t="s">
        <v>134</v>
      </c>
      <c r="E54" s="22" t="s">
        <v>129</v>
      </c>
      <c r="F54" s="22" t="s">
        <v>132</v>
      </c>
      <c r="G54" s="21" t="s">
        <v>30</v>
      </c>
      <c r="H54" s="23">
        <v>7004</v>
      </c>
      <c r="I54" s="13">
        <f t="shared" si="0"/>
        <v>230.31897402170338</v>
      </c>
      <c r="J54" s="14">
        <v>15</v>
      </c>
      <c r="K54" s="15">
        <f t="shared" si="1"/>
        <v>3502</v>
      </c>
      <c r="L54" s="15"/>
      <c r="M54" s="16">
        <v>3502</v>
      </c>
    </row>
    <row r="55" spans="2:13" x14ac:dyDescent="0.3">
      <c r="B55" s="20">
        <v>46</v>
      </c>
      <c r="C55" s="18" t="s">
        <v>135</v>
      </c>
      <c r="D55" s="21" t="s">
        <v>136</v>
      </c>
      <c r="E55" s="22" t="s">
        <v>129</v>
      </c>
      <c r="F55" s="22" t="s">
        <v>132</v>
      </c>
      <c r="G55" s="21" t="s">
        <v>30</v>
      </c>
      <c r="H55" s="23">
        <v>7004</v>
      </c>
      <c r="I55" s="13">
        <f t="shared" si="0"/>
        <v>230.31897402170338</v>
      </c>
      <c r="J55" s="14">
        <v>15</v>
      </c>
      <c r="K55" s="15">
        <f t="shared" si="1"/>
        <v>3502</v>
      </c>
      <c r="L55" s="15"/>
      <c r="M55" s="16">
        <v>3502</v>
      </c>
    </row>
    <row r="56" spans="2:13" x14ac:dyDescent="0.3">
      <c r="B56" s="20">
        <v>47</v>
      </c>
      <c r="C56" s="18" t="s">
        <v>137</v>
      </c>
      <c r="D56" s="21" t="s">
        <v>138</v>
      </c>
      <c r="E56" s="22" t="s">
        <v>129</v>
      </c>
      <c r="F56" s="22" t="s">
        <v>132</v>
      </c>
      <c r="G56" s="21" t="s">
        <v>30</v>
      </c>
      <c r="H56" s="23">
        <v>7004</v>
      </c>
      <c r="I56" s="13">
        <f t="shared" si="0"/>
        <v>230.31897402170338</v>
      </c>
      <c r="J56" s="14">
        <v>15</v>
      </c>
      <c r="K56" s="15">
        <f t="shared" si="1"/>
        <v>3502</v>
      </c>
      <c r="L56" s="15"/>
      <c r="M56" s="16">
        <v>3502</v>
      </c>
    </row>
    <row r="57" spans="2:13" x14ac:dyDescent="0.3">
      <c r="B57" s="20">
        <v>48</v>
      </c>
      <c r="C57" s="18" t="s">
        <v>139</v>
      </c>
      <c r="D57" s="21" t="s">
        <v>140</v>
      </c>
      <c r="E57" s="22" t="s">
        <v>129</v>
      </c>
      <c r="F57" s="22" t="s">
        <v>132</v>
      </c>
      <c r="G57" s="21" t="s">
        <v>141</v>
      </c>
      <c r="H57" s="23">
        <v>7004</v>
      </c>
      <c r="I57" s="13">
        <f t="shared" si="0"/>
        <v>230.31897402170338</v>
      </c>
      <c r="J57" s="14">
        <v>15</v>
      </c>
      <c r="K57" s="15">
        <f t="shared" si="1"/>
        <v>3502</v>
      </c>
      <c r="L57" s="15"/>
      <c r="M57" s="16">
        <v>3502</v>
      </c>
    </row>
    <row r="58" spans="2:13" x14ac:dyDescent="0.3">
      <c r="B58" s="20">
        <v>49</v>
      </c>
      <c r="C58" s="18" t="s">
        <v>142</v>
      </c>
      <c r="D58" s="21" t="s">
        <v>143</v>
      </c>
      <c r="E58" s="22" t="s">
        <v>129</v>
      </c>
      <c r="F58" s="22" t="s">
        <v>57</v>
      </c>
      <c r="G58" s="21" t="s">
        <v>21</v>
      </c>
      <c r="H58" s="23">
        <v>5000</v>
      </c>
      <c r="I58" s="13">
        <f t="shared" si="0"/>
        <v>164.41959881617888</v>
      </c>
      <c r="J58" s="14">
        <v>15</v>
      </c>
      <c r="K58" s="15">
        <f t="shared" si="1"/>
        <v>2500</v>
      </c>
      <c r="L58" s="15"/>
      <c r="M58" s="16">
        <v>2500</v>
      </c>
    </row>
    <row r="59" spans="2:13" x14ac:dyDescent="0.3">
      <c r="B59" s="20">
        <v>50</v>
      </c>
      <c r="C59" s="18" t="s">
        <v>144</v>
      </c>
      <c r="D59" s="21" t="s">
        <v>145</v>
      </c>
      <c r="E59" s="22" t="s">
        <v>129</v>
      </c>
      <c r="F59" s="22" t="s">
        <v>146</v>
      </c>
      <c r="G59" s="21" t="s">
        <v>30</v>
      </c>
      <c r="H59" s="23">
        <v>5000</v>
      </c>
      <c r="I59" s="13">
        <f t="shared" si="0"/>
        <v>164.41959881617888</v>
      </c>
      <c r="J59" s="14">
        <v>15</v>
      </c>
      <c r="K59" s="15">
        <f t="shared" si="1"/>
        <v>2500</v>
      </c>
      <c r="L59" s="15"/>
      <c r="M59" s="16">
        <v>2500</v>
      </c>
    </row>
    <row r="60" spans="2:13" x14ac:dyDescent="0.3">
      <c r="B60" s="20">
        <v>51</v>
      </c>
      <c r="C60" s="18" t="s">
        <v>147</v>
      </c>
      <c r="D60" s="21" t="s">
        <v>148</v>
      </c>
      <c r="E60" s="22" t="s">
        <v>129</v>
      </c>
      <c r="F60" s="22" t="s">
        <v>146</v>
      </c>
      <c r="G60" s="21" t="s">
        <v>30</v>
      </c>
      <c r="H60" s="23">
        <v>5000</v>
      </c>
      <c r="I60" s="13">
        <f t="shared" si="0"/>
        <v>164.41959881617888</v>
      </c>
      <c r="J60" s="14">
        <v>15</v>
      </c>
      <c r="K60" s="15">
        <f t="shared" si="1"/>
        <v>2500</v>
      </c>
      <c r="L60" s="15"/>
      <c r="M60" s="16">
        <v>2500</v>
      </c>
    </row>
    <row r="61" spans="2:13" x14ac:dyDescent="0.3">
      <c r="B61" s="20">
        <v>52</v>
      </c>
      <c r="C61" s="18" t="s">
        <v>150</v>
      </c>
      <c r="D61" s="21" t="s">
        <v>151</v>
      </c>
      <c r="E61" s="22" t="s">
        <v>149</v>
      </c>
      <c r="F61" s="22" t="s">
        <v>152</v>
      </c>
      <c r="G61" s="21" t="s">
        <v>30</v>
      </c>
      <c r="H61" s="23">
        <v>6180</v>
      </c>
      <c r="I61" s="13">
        <f t="shared" si="0"/>
        <v>203.22262413679709</v>
      </c>
      <c r="J61" s="14">
        <v>15</v>
      </c>
      <c r="K61" s="15">
        <f t="shared" si="1"/>
        <v>3090</v>
      </c>
      <c r="L61" s="15"/>
      <c r="M61" s="16">
        <v>3090</v>
      </c>
    </row>
    <row r="62" spans="2:13" x14ac:dyDescent="0.3">
      <c r="B62" s="20">
        <v>53</v>
      </c>
      <c r="C62" s="18" t="s">
        <v>153</v>
      </c>
      <c r="D62" s="21" t="s">
        <v>154</v>
      </c>
      <c r="E62" s="22" t="s">
        <v>149</v>
      </c>
      <c r="F62" s="22" t="s">
        <v>152</v>
      </c>
      <c r="G62" s="21" t="s">
        <v>141</v>
      </c>
      <c r="H62" s="23">
        <v>6180</v>
      </c>
      <c r="I62" s="13">
        <f t="shared" si="0"/>
        <v>203.22262413679709</v>
      </c>
      <c r="J62" s="14">
        <v>15</v>
      </c>
      <c r="K62" s="15">
        <f t="shared" si="1"/>
        <v>3090</v>
      </c>
      <c r="L62" s="15"/>
      <c r="M62" s="16">
        <v>3090</v>
      </c>
    </row>
    <row r="63" spans="2:13" x14ac:dyDescent="0.3">
      <c r="B63" s="20">
        <v>54</v>
      </c>
      <c r="C63" s="18" t="s">
        <v>155</v>
      </c>
      <c r="D63" s="21" t="s">
        <v>156</v>
      </c>
      <c r="E63" s="22" t="s">
        <v>149</v>
      </c>
      <c r="F63" s="22" t="s">
        <v>152</v>
      </c>
      <c r="G63" s="21" t="s">
        <v>141</v>
      </c>
      <c r="H63" s="23">
        <v>6180</v>
      </c>
      <c r="I63" s="13">
        <f t="shared" si="0"/>
        <v>203.22262413679709</v>
      </c>
      <c r="J63" s="14">
        <v>15</v>
      </c>
      <c r="K63" s="15">
        <f t="shared" si="1"/>
        <v>3090</v>
      </c>
      <c r="L63" s="15"/>
      <c r="M63" s="16">
        <v>3090</v>
      </c>
    </row>
    <row r="64" spans="2:13" x14ac:dyDescent="0.3">
      <c r="B64" s="20">
        <v>55</v>
      </c>
      <c r="C64" s="18" t="s">
        <v>157</v>
      </c>
      <c r="D64" s="21" t="s">
        <v>158</v>
      </c>
      <c r="E64" s="22" t="s">
        <v>149</v>
      </c>
      <c r="F64" s="22" t="s">
        <v>152</v>
      </c>
      <c r="G64" s="21" t="s">
        <v>21</v>
      </c>
      <c r="H64" s="23">
        <v>6180</v>
      </c>
      <c r="I64" s="13">
        <f t="shared" si="0"/>
        <v>203.22262413679709</v>
      </c>
      <c r="J64" s="14">
        <v>15</v>
      </c>
      <c r="K64" s="15">
        <f t="shared" si="1"/>
        <v>3090</v>
      </c>
      <c r="L64" s="15"/>
      <c r="M64" s="16">
        <f>SUM(K64)</f>
        <v>3090</v>
      </c>
    </row>
    <row r="65" spans="2:13" x14ac:dyDescent="0.3">
      <c r="B65" s="20">
        <v>56</v>
      </c>
      <c r="C65" s="18" t="s">
        <v>178</v>
      </c>
      <c r="D65" s="21" t="s">
        <v>179</v>
      </c>
      <c r="E65" s="22" t="s">
        <v>161</v>
      </c>
      <c r="F65" s="22" t="s">
        <v>71</v>
      </c>
      <c r="G65" s="21" t="s">
        <v>141</v>
      </c>
      <c r="H65" s="23">
        <v>9000</v>
      </c>
      <c r="I65" s="13">
        <f t="shared" si="0"/>
        <v>295.95527786912197</v>
      </c>
      <c r="J65" s="14">
        <v>15</v>
      </c>
      <c r="K65" s="15">
        <f t="shared" si="1"/>
        <v>4500</v>
      </c>
      <c r="L65" s="15"/>
      <c r="M65" s="16">
        <f>SUM(K65)</f>
        <v>4500</v>
      </c>
    </row>
    <row r="66" spans="2:13" x14ac:dyDescent="0.3">
      <c r="B66" s="20">
        <v>57</v>
      </c>
      <c r="C66" s="18" t="s">
        <v>159</v>
      </c>
      <c r="D66" s="21" t="s">
        <v>160</v>
      </c>
      <c r="E66" s="22" t="s">
        <v>161</v>
      </c>
      <c r="F66" s="22" t="s">
        <v>162</v>
      </c>
      <c r="G66" s="21" t="s">
        <v>21</v>
      </c>
      <c r="H66" s="23">
        <v>6000</v>
      </c>
      <c r="I66" s="13">
        <f t="shared" si="0"/>
        <v>197.30351857941466</v>
      </c>
      <c r="J66" s="14">
        <v>15</v>
      </c>
      <c r="K66" s="15">
        <f t="shared" si="1"/>
        <v>3000</v>
      </c>
      <c r="L66" s="15"/>
      <c r="M66" s="16">
        <v>3000</v>
      </c>
    </row>
    <row r="67" spans="2:13" x14ac:dyDescent="0.3">
      <c r="B67" s="20">
        <v>58</v>
      </c>
      <c r="C67" s="18" t="s">
        <v>163</v>
      </c>
      <c r="D67" s="21" t="s">
        <v>164</v>
      </c>
      <c r="E67" s="22" t="s">
        <v>161</v>
      </c>
      <c r="F67" s="22" t="s">
        <v>165</v>
      </c>
      <c r="G67" s="21" t="s">
        <v>21</v>
      </c>
      <c r="H67" s="23">
        <v>5000</v>
      </c>
      <c r="I67" s="13">
        <f t="shared" si="0"/>
        <v>164.41959881617888</v>
      </c>
      <c r="J67" s="14">
        <v>15</v>
      </c>
      <c r="K67" s="15">
        <f t="shared" si="1"/>
        <v>2500</v>
      </c>
      <c r="L67" s="15"/>
      <c r="M67" s="16">
        <v>2500</v>
      </c>
    </row>
    <row r="68" spans="2:13" x14ac:dyDescent="0.3">
      <c r="B68" s="20">
        <v>59</v>
      </c>
      <c r="C68" s="18" t="s">
        <v>166</v>
      </c>
      <c r="D68" s="21" t="s">
        <v>167</v>
      </c>
      <c r="E68" s="22" t="s">
        <v>161</v>
      </c>
      <c r="F68" s="22" t="s">
        <v>168</v>
      </c>
      <c r="G68" s="21" t="s">
        <v>21</v>
      </c>
      <c r="H68" s="23">
        <v>5000</v>
      </c>
      <c r="I68" s="13">
        <f t="shared" si="0"/>
        <v>164.41959881617888</v>
      </c>
      <c r="J68" s="14">
        <v>15</v>
      </c>
      <c r="K68" s="15">
        <f t="shared" si="1"/>
        <v>2500</v>
      </c>
      <c r="L68" s="15"/>
      <c r="M68" s="16">
        <v>2500</v>
      </c>
    </row>
    <row r="69" spans="2:13" x14ac:dyDescent="0.3">
      <c r="B69" s="46">
        <v>60</v>
      </c>
      <c r="C69" s="18" t="s">
        <v>169</v>
      </c>
      <c r="D69" s="22" t="s">
        <v>170</v>
      </c>
      <c r="E69" s="22" t="s">
        <v>161</v>
      </c>
      <c r="F69" s="22" t="s">
        <v>171</v>
      </c>
      <c r="G69" s="21" t="s">
        <v>21</v>
      </c>
      <c r="H69" s="23">
        <v>8000</v>
      </c>
      <c r="I69" s="13">
        <f t="shared" si="0"/>
        <v>263.07135810588625</v>
      </c>
      <c r="J69" s="14">
        <v>15</v>
      </c>
      <c r="K69" s="15">
        <f t="shared" si="1"/>
        <v>4000</v>
      </c>
      <c r="L69" s="15"/>
      <c r="M69" s="16">
        <v>4000</v>
      </c>
    </row>
    <row r="70" spans="2:13" x14ac:dyDescent="0.3">
      <c r="B70" s="35"/>
      <c r="D70" s="37"/>
      <c r="E70" s="37"/>
      <c r="F70" s="37"/>
      <c r="G70" s="37"/>
      <c r="H70" s="38"/>
      <c r="I70" s="38"/>
      <c r="J70" s="37"/>
      <c r="K70" s="37"/>
      <c r="L70" s="37"/>
      <c r="M70" s="37"/>
    </row>
    <row r="71" spans="2:13" x14ac:dyDescent="0.3">
      <c r="B71" s="35"/>
      <c r="C71" s="39" t="s">
        <v>172</v>
      </c>
      <c r="D71" s="37"/>
      <c r="E71" s="37"/>
      <c r="F71" s="37"/>
      <c r="G71" s="37"/>
      <c r="H71" s="40">
        <f>SUM(H10:H70)</f>
        <v>415959</v>
      </c>
      <c r="I71" s="40"/>
      <c r="J71" s="37"/>
      <c r="K71" s="41">
        <f>SUM(K10:K69)</f>
        <v>207979.5</v>
      </c>
      <c r="L71" s="37"/>
      <c r="M71" s="41">
        <f>SUM(M10:M70)</f>
        <v>207782.2</v>
      </c>
    </row>
  </sheetData>
  <mergeCells count="3">
    <mergeCell ref="B1:M1"/>
    <mergeCell ref="B3:M3"/>
    <mergeCell ref="B5:M5"/>
  </mergeCells>
  <conditionalFormatting sqref="A7:XFD7">
    <cfRule type="duplicateValues" dxfId="3" priority="2"/>
  </conditionalFormatting>
  <conditionalFormatting sqref="B7:M7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1"/>
  <sheetViews>
    <sheetView topLeftCell="F28" zoomScale="70" zoomScaleNormal="70" workbookViewId="0">
      <selection activeCell="F51" sqref="F51"/>
    </sheetView>
  </sheetViews>
  <sheetFormatPr baseColWidth="10" defaultRowHeight="14.4" x14ac:dyDescent="0.3"/>
  <cols>
    <col min="2" max="2" width="4.109375" customWidth="1"/>
    <col min="3" max="3" width="33.33203125" style="36" bestFit="1" customWidth="1"/>
    <col min="4" max="4" width="20.88671875" style="42" customWidth="1"/>
    <col min="5" max="5" width="26.44140625" style="42" customWidth="1"/>
    <col min="6" max="6" width="31.33203125" style="42" customWidth="1"/>
    <col min="7" max="7" width="17" style="42" customWidth="1"/>
    <col min="8" max="9" width="16.5546875" style="43" customWidth="1"/>
    <col min="10" max="12" width="13" style="42" customWidth="1"/>
    <col min="13" max="13" width="12.6640625" style="42" customWidth="1"/>
  </cols>
  <sheetData>
    <row r="1" spans="2:13" s="1" customFormat="1" ht="21" x14ac:dyDescent="0.3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2:13" s="1" customFormat="1" ht="5.0999999999999996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s="1" customFormat="1" ht="21" x14ac:dyDescent="0.35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2:13" s="1" customFormat="1" ht="5.0999999999999996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s="1" customFormat="1" ht="18" x14ac:dyDescent="0.3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7" spans="2:13" s="5" customFormat="1" ht="43.2" x14ac:dyDescent="0.3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4" t="s">
        <v>7</v>
      </c>
      <c r="I7" s="4" t="s">
        <v>8</v>
      </c>
      <c r="J7" s="3" t="s">
        <v>9</v>
      </c>
      <c r="K7" s="3" t="s">
        <v>10</v>
      </c>
      <c r="L7" s="3" t="s">
        <v>11</v>
      </c>
      <c r="M7" s="3" t="s">
        <v>12</v>
      </c>
    </row>
    <row r="8" spans="2:13" x14ac:dyDescent="0.3">
      <c r="B8" s="6"/>
      <c r="C8" s="6"/>
      <c r="D8" s="6"/>
      <c r="E8" s="6"/>
      <c r="F8" s="6"/>
      <c r="G8" s="6"/>
      <c r="H8" s="7"/>
      <c r="I8" s="7"/>
      <c r="J8" s="6"/>
      <c r="K8" s="6"/>
      <c r="L8" s="6"/>
      <c r="M8" s="6"/>
    </row>
    <row r="9" spans="2:13" x14ac:dyDescent="0.3">
      <c r="B9" s="8"/>
      <c r="C9" s="8"/>
      <c r="D9" s="8"/>
      <c r="E9" s="8"/>
      <c r="F9" s="8"/>
      <c r="G9" s="8"/>
      <c r="H9" s="9"/>
      <c r="I9" s="9"/>
      <c r="J9" s="8"/>
      <c r="K9" s="8"/>
      <c r="L9" s="8"/>
      <c r="M9" s="8"/>
    </row>
    <row r="10" spans="2:13" s="17" customFormat="1" ht="15.6" x14ac:dyDescent="0.3">
      <c r="B10" s="10">
        <v>1</v>
      </c>
      <c r="C10" s="11" t="s">
        <v>13</v>
      </c>
      <c r="D10" s="10" t="s">
        <v>14</v>
      </c>
      <c r="E10" s="11" t="s">
        <v>15</v>
      </c>
      <c r="F10" s="11" t="s">
        <v>16</v>
      </c>
      <c r="G10" s="12" t="s">
        <v>17</v>
      </c>
      <c r="H10" s="13">
        <v>16480</v>
      </c>
      <c r="I10" s="13">
        <f>H10/30.41</f>
        <v>541.92699769812566</v>
      </c>
      <c r="J10" s="14">
        <v>15</v>
      </c>
      <c r="K10" s="15">
        <f>H10/2</f>
        <v>8240</v>
      </c>
      <c r="L10" s="15"/>
      <c r="M10" s="15">
        <f t="shared" ref="M10:M69" si="0">SUM(K10)</f>
        <v>8240</v>
      </c>
    </row>
    <row r="11" spans="2:13" s="17" customFormat="1" ht="15.6" x14ac:dyDescent="0.3">
      <c r="B11" s="10">
        <v>2</v>
      </c>
      <c r="C11" s="11" t="s">
        <v>18</v>
      </c>
      <c r="D11" s="10" t="s">
        <v>19</v>
      </c>
      <c r="E11" s="11" t="s">
        <v>15</v>
      </c>
      <c r="F11" s="11" t="s">
        <v>20</v>
      </c>
      <c r="G11" s="12" t="s">
        <v>21</v>
      </c>
      <c r="H11" s="13">
        <v>6000</v>
      </c>
      <c r="I11" s="13">
        <f t="shared" ref="I11:I69" si="1">H11/30.41</f>
        <v>197.30351857941466</v>
      </c>
      <c r="J11" s="14">
        <v>15</v>
      </c>
      <c r="K11" s="15">
        <f t="shared" ref="K11:K69" si="2">H11/2</f>
        <v>3000</v>
      </c>
      <c r="L11" s="15"/>
      <c r="M11" s="16">
        <f t="shared" si="0"/>
        <v>3000</v>
      </c>
    </row>
    <row r="12" spans="2:13" s="17" customFormat="1" ht="15.6" x14ac:dyDescent="0.3">
      <c r="B12" s="10">
        <v>3</v>
      </c>
      <c r="C12" s="18" t="s">
        <v>22</v>
      </c>
      <c r="D12" s="10" t="s">
        <v>23</v>
      </c>
      <c r="E12" s="11" t="s">
        <v>15</v>
      </c>
      <c r="F12" s="11" t="s">
        <v>20</v>
      </c>
      <c r="G12" s="12" t="s">
        <v>21</v>
      </c>
      <c r="H12" s="13">
        <v>5000</v>
      </c>
      <c r="I12" s="13">
        <f t="shared" si="1"/>
        <v>164.41959881617888</v>
      </c>
      <c r="J12" s="14">
        <v>15</v>
      </c>
      <c r="K12" s="15">
        <f t="shared" si="2"/>
        <v>2500</v>
      </c>
      <c r="L12" s="15"/>
      <c r="M12" s="16">
        <f t="shared" si="0"/>
        <v>2500</v>
      </c>
    </row>
    <row r="13" spans="2:13" s="17" customFormat="1" ht="15.6" x14ac:dyDescent="0.3">
      <c r="B13" s="10">
        <v>4</v>
      </c>
      <c r="C13" s="18" t="s">
        <v>24</v>
      </c>
      <c r="D13" s="10" t="s">
        <v>25</v>
      </c>
      <c r="E13" s="11" t="s">
        <v>15</v>
      </c>
      <c r="F13" s="11" t="s">
        <v>26</v>
      </c>
      <c r="G13" s="12" t="s">
        <v>21</v>
      </c>
      <c r="H13" s="13">
        <v>6000</v>
      </c>
      <c r="I13" s="13">
        <f t="shared" si="1"/>
        <v>197.30351857941466</v>
      </c>
      <c r="J13" s="14">
        <v>15</v>
      </c>
      <c r="K13" s="15">
        <f t="shared" si="2"/>
        <v>3000</v>
      </c>
      <c r="L13" s="15"/>
      <c r="M13" s="16">
        <f t="shared" si="0"/>
        <v>3000</v>
      </c>
    </row>
    <row r="14" spans="2:13" s="17" customFormat="1" ht="15.6" x14ac:dyDescent="0.3">
      <c r="B14" s="10">
        <v>5</v>
      </c>
      <c r="C14" s="11" t="s">
        <v>27</v>
      </c>
      <c r="D14" s="10" t="s">
        <v>28</v>
      </c>
      <c r="E14" s="11" t="s">
        <v>15</v>
      </c>
      <c r="F14" s="11" t="s">
        <v>29</v>
      </c>
      <c r="G14" s="12" t="s">
        <v>30</v>
      </c>
      <c r="H14" s="13">
        <v>7500</v>
      </c>
      <c r="I14" s="13">
        <f t="shared" si="1"/>
        <v>246.62939822426833</v>
      </c>
      <c r="J14" s="14">
        <v>15</v>
      </c>
      <c r="K14" s="15">
        <f t="shared" si="2"/>
        <v>3750</v>
      </c>
      <c r="L14" s="15"/>
      <c r="M14" s="16">
        <f t="shared" si="0"/>
        <v>3750</v>
      </c>
    </row>
    <row r="15" spans="2:13" s="17" customFormat="1" ht="15.6" x14ac:dyDescent="0.3">
      <c r="B15" s="10">
        <v>6</v>
      </c>
      <c r="C15" s="11" t="s">
        <v>31</v>
      </c>
      <c r="D15" s="10" t="s">
        <v>32</v>
      </c>
      <c r="E15" s="11" t="s">
        <v>15</v>
      </c>
      <c r="F15" s="11" t="s">
        <v>33</v>
      </c>
      <c r="G15" s="12" t="s">
        <v>21</v>
      </c>
      <c r="H15" s="13">
        <v>7000</v>
      </c>
      <c r="I15" s="13">
        <f t="shared" si="1"/>
        <v>230.18743834265044</v>
      </c>
      <c r="J15" s="14">
        <v>15</v>
      </c>
      <c r="K15" s="15">
        <f t="shared" si="2"/>
        <v>3500</v>
      </c>
      <c r="L15" s="15"/>
      <c r="M15" s="16">
        <f t="shared" si="0"/>
        <v>3500</v>
      </c>
    </row>
    <row r="16" spans="2:13" s="17" customFormat="1" ht="15.6" x14ac:dyDescent="0.3">
      <c r="B16" s="10">
        <v>7</v>
      </c>
      <c r="C16" s="19" t="s">
        <v>34</v>
      </c>
      <c r="D16" s="10" t="s">
        <v>35</v>
      </c>
      <c r="E16" s="19" t="s">
        <v>36</v>
      </c>
      <c r="F16" s="19" t="s">
        <v>37</v>
      </c>
      <c r="G16" s="10" t="s">
        <v>30</v>
      </c>
      <c r="H16" s="13">
        <v>10300</v>
      </c>
      <c r="I16" s="13">
        <f t="shared" si="1"/>
        <v>338.70437356132851</v>
      </c>
      <c r="J16" s="14">
        <v>15</v>
      </c>
      <c r="K16" s="15">
        <f t="shared" si="2"/>
        <v>5150</v>
      </c>
      <c r="L16" s="15"/>
      <c r="M16" s="16">
        <f t="shared" si="0"/>
        <v>5150</v>
      </c>
    </row>
    <row r="17" spans="2:13" s="17" customFormat="1" ht="15.6" x14ac:dyDescent="0.3">
      <c r="B17" s="10">
        <v>8</v>
      </c>
      <c r="C17" s="19" t="s">
        <v>38</v>
      </c>
      <c r="D17" s="10" t="s">
        <v>39</v>
      </c>
      <c r="E17" s="19" t="s">
        <v>36</v>
      </c>
      <c r="F17" s="19" t="s">
        <v>40</v>
      </c>
      <c r="G17" s="10" t="s">
        <v>21</v>
      </c>
      <c r="H17" s="13">
        <v>8000</v>
      </c>
      <c r="I17" s="13">
        <f t="shared" si="1"/>
        <v>263.07135810588625</v>
      </c>
      <c r="J17" s="14">
        <v>15</v>
      </c>
      <c r="K17" s="15">
        <f t="shared" si="2"/>
        <v>4000</v>
      </c>
      <c r="L17" s="15"/>
      <c r="M17" s="16">
        <f t="shared" si="0"/>
        <v>4000</v>
      </c>
    </row>
    <row r="18" spans="2:13" s="17" customFormat="1" ht="15.75" customHeight="1" x14ac:dyDescent="0.3">
      <c r="B18" s="10">
        <v>9</v>
      </c>
      <c r="C18" s="19" t="s">
        <v>41</v>
      </c>
      <c r="D18" s="10" t="s">
        <v>42</v>
      </c>
      <c r="E18" s="19" t="s">
        <v>36</v>
      </c>
      <c r="F18" s="44" t="s">
        <v>173</v>
      </c>
      <c r="G18" s="10" t="s">
        <v>21</v>
      </c>
      <c r="H18" s="13">
        <v>6000</v>
      </c>
      <c r="I18" s="13">
        <f t="shared" si="1"/>
        <v>197.30351857941466</v>
      </c>
      <c r="J18" s="14">
        <v>15</v>
      </c>
      <c r="K18" s="15">
        <f t="shared" si="2"/>
        <v>3000</v>
      </c>
      <c r="L18" s="15"/>
      <c r="M18" s="16">
        <f t="shared" si="0"/>
        <v>3000</v>
      </c>
    </row>
    <row r="19" spans="2:13" ht="15.75" customHeight="1" x14ac:dyDescent="0.3">
      <c r="B19" s="12">
        <v>10</v>
      </c>
      <c r="C19" s="11" t="s">
        <v>43</v>
      </c>
      <c r="D19" s="10" t="s">
        <v>44</v>
      </c>
      <c r="E19" s="19" t="s">
        <v>36</v>
      </c>
      <c r="F19" s="19" t="s">
        <v>45</v>
      </c>
      <c r="G19" s="10" t="s">
        <v>21</v>
      </c>
      <c r="H19" s="13">
        <v>6000</v>
      </c>
      <c r="I19" s="13">
        <f t="shared" si="1"/>
        <v>197.30351857941466</v>
      </c>
      <c r="J19" s="14">
        <v>15</v>
      </c>
      <c r="K19" s="15">
        <f t="shared" si="2"/>
        <v>3000</v>
      </c>
      <c r="L19" s="15"/>
      <c r="M19" s="16">
        <f t="shared" si="0"/>
        <v>3000</v>
      </c>
    </row>
    <row r="20" spans="2:13" x14ac:dyDescent="0.3">
      <c r="B20" s="20">
        <v>11</v>
      </c>
      <c r="C20" s="18" t="s">
        <v>46</v>
      </c>
      <c r="D20" s="21" t="s">
        <v>47</v>
      </c>
      <c r="E20" s="22" t="s">
        <v>36</v>
      </c>
      <c r="F20" s="22" t="s">
        <v>45</v>
      </c>
      <c r="G20" s="21" t="s">
        <v>21</v>
      </c>
      <c r="H20" s="23">
        <v>4000</v>
      </c>
      <c r="I20" s="13">
        <f t="shared" si="1"/>
        <v>131.53567905294312</v>
      </c>
      <c r="J20" s="14">
        <v>15</v>
      </c>
      <c r="K20" s="15">
        <f t="shared" si="2"/>
        <v>2000</v>
      </c>
      <c r="L20" s="15"/>
      <c r="M20" s="16">
        <f t="shared" si="0"/>
        <v>2000</v>
      </c>
    </row>
    <row r="21" spans="2:13" x14ac:dyDescent="0.3">
      <c r="B21" s="20">
        <v>12</v>
      </c>
      <c r="C21" s="24" t="s">
        <v>48</v>
      </c>
      <c r="D21" s="21" t="s">
        <v>49</v>
      </c>
      <c r="E21" s="22" t="s">
        <v>36</v>
      </c>
      <c r="F21" s="37" t="s">
        <v>174</v>
      </c>
      <c r="G21" s="21" t="s">
        <v>21</v>
      </c>
      <c r="H21" s="23">
        <v>10000</v>
      </c>
      <c r="I21" s="13">
        <f t="shared" si="1"/>
        <v>328.83919763235775</v>
      </c>
      <c r="J21" s="14">
        <v>15</v>
      </c>
      <c r="K21" s="15">
        <f t="shared" si="2"/>
        <v>5000</v>
      </c>
      <c r="L21" s="15"/>
      <c r="M21" s="16">
        <f t="shared" si="0"/>
        <v>5000</v>
      </c>
    </row>
    <row r="22" spans="2:13" x14ac:dyDescent="0.3">
      <c r="B22" s="10">
        <v>13</v>
      </c>
      <c r="C22" s="25" t="s">
        <v>50</v>
      </c>
      <c r="D22" s="20" t="s">
        <v>51</v>
      </c>
      <c r="E22" s="26" t="s">
        <v>36</v>
      </c>
      <c r="F22" s="45" t="s">
        <v>52</v>
      </c>
      <c r="G22" s="20" t="s">
        <v>21</v>
      </c>
      <c r="H22" s="27">
        <v>5000</v>
      </c>
      <c r="I22" s="13">
        <f t="shared" si="1"/>
        <v>164.41959881617888</v>
      </c>
      <c r="J22" s="14">
        <v>15</v>
      </c>
      <c r="K22" s="15">
        <f t="shared" si="2"/>
        <v>2500</v>
      </c>
      <c r="L22" s="15"/>
      <c r="M22" s="16">
        <f t="shared" si="0"/>
        <v>2500</v>
      </c>
    </row>
    <row r="23" spans="2:13" x14ac:dyDescent="0.3">
      <c r="B23" s="10">
        <v>14</v>
      </c>
      <c r="C23" s="28" t="s">
        <v>53</v>
      </c>
      <c r="D23" s="29" t="s">
        <v>54</v>
      </c>
      <c r="E23" s="30" t="s">
        <v>36</v>
      </c>
      <c r="F23" s="30" t="s">
        <v>52</v>
      </c>
      <c r="G23" s="29" t="s">
        <v>30</v>
      </c>
      <c r="H23" s="31">
        <v>7000</v>
      </c>
      <c r="I23" s="13">
        <f t="shared" si="1"/>
        <v>230.18743834265044</v>
      </c>
      <c r="J23" s="14">
        <v>15</v>
      </c>
      <c r="K23" s="15">
        <f t="shared" si="2"/>
        <v>3500</v>
      </c>
      <c r="L23" s="15"/>
      <c r="M23" s="16">
        <f t="shared" si="0"/>
        <v>3500</v>
      </c>
    </row>
    <row r="24" spans="2:13" ht="15" customHeight="1" x14ac:dyDescent="0.3">
      <c r="B24" s="10">
        <v>15</v>
      </c>
      <c r="C24" s="28" t="s">
        <v>55</v>
      </c>
      <c r="D24" s="29" t="s">
        <v>56</v>
      </c>
      <c r="E24" s="30" t="s">
        <v>36</v>
      </c>
      <c r="F24" s="30" t="s">
        <v>57</v>
      </c>
      <c r="G24" s="29" t="s">
        <v>21</v>
      </c>
      <c r="H24" s="31">
        <v>5000</v>
      </c>
      <c r="I24" s="13">
        <f t="shared" si="1"/>
        <v>164.41959881617888</v>
      </c>
      <c r="J24" s="14">
        <v>15</v>
      </c>
      <c r="K24" s="15">
        <f t="shared" si="2"/>
        <v>2500</v>
      </c>
      <c r="L24" s="15"/>
      <c r="M24" s="16">
        <f t="shared" si="0"/>
        <v>2500</v>
      </c>
    </row>
    <row r="25" spans="2:13" ht="15" customHeight="1" x14ac:dyDescent="0.3">
      <c r="B25" s="10">
        <v>16</v>
      </c>
      <c r="C25" s="18" t="s">
        <v>58</v>
      </c>
      <c r="D25" s="21" t="s">
        <v>59</v>
      </c>
      <c r="E25" s="30" t="s">
        <v>36</v>
      </c>
      <c r="F25" s="26" t="s">
        <v>60</v>
      </c>
      <c r="G25" s="20" t="s">
        <v>21</v>
      </c>
      <c r="H25" s="31">
        <v>5000</v>
      </c>
      <c r="I25" s="13">
        <f t="shared" si="1"/>
        <v>164.41959881617888</v>
      </c>
      <c r="J25" s="14">
        <v>15</v>
      </c>
      <c r="K25" s="15">
        <f t="shared" si="2"/>
        <v>2500</v>
      </c>
      <c r="L25" s="15"/>
      <c r="M25" s="16">
        <f t="shared" si="0"/>
        <v>2500</v>
      </c>
    </row>
    <row r="26" spans="2:13" ht="15" customHeight="1" x14ac:dyDescent="0.3">
      <c r="B26" s="10">
        <v>17</v>
      </c>
      <c r="C26" s="25" t="s">
        <v>61</v>
      </c>
      <c r="D26" s="20" t="s">
        <v>62</v>
      </c>
      <c r="E26" s="26" t="s">
        <v>36</v>
      </c>
      <c r="F26" s="26" t="s">
        <v>60</v>
      </c>
      <c r="G26" s="20" t="s">
        <v>21</v>
      </c>
      <c r="H26" s="27">
        <v>5000</v>
      </c>
      <c r="I26" s="13">
        <f t="shared" si="1"/>
        <v>164.41959881617888</v>
      </c>
      <c r="J26" s="14">
        <v>15</v>
      </c>
      <c r="K26" s="15">
        <f t="shared" si="2"/>
        <v>2500</v>
      </c>
      <c r="L26" s="15"/>
      <c r="M26" s="16">
        <f t="shared" si="0"/>
        <v>2500</v>
      </c>
    </row>
    <row r="27" spans="2:13" x14ac:dyDescent="0.3">
      <c r="B27" s="10">
        <v>18</v>
      </c>
      <c r="C27" s="25" t="s">
        <v>63</v>
      </c>
      <c r="D27" s="20" t="s">
        <v>64</v>
      </c>
      <c r="E27" s="26" t="s">
        <v>36</v>
      </c>
      <c r="F27" s="26" t="s">
        <v>57</v>
      </c>
      <c r="G27" s="20" t="s">
        <v>30</v>
      </c>
      <c r="H27" s="27">
        <v>5000</v>
      </c>
      <c r="I27" s="13">
        <f t="shared" si="1"/>
        <v>164.41959881617888</v>
      </c>
      <c r="J27" s="14">
        <v>15</v>
      </c>
      <c r="K27" s="15">
        <f t="shared" si="2"/>
        <v>2500</v>
      </c>
      <c r="L27" s="15"/>
      <c r="M27" s="16">
        <f t="shared" si="0"/>
        <v>2500</v>
      </c>
    </row>
    <row r="28" spans="2:13" x14ac:dyDescent="0.3">
      <c r="B28" s="10">
        <v>19</v>
      </c>
      <c r="C28" s="25" t="s">
        <v>65</v>
      </c>
      <c r="D28" s="20" t="s">
        <v>66</v>
      </c>
      <c r="E28" s="26" t="s">
        <v>36</v>
      </c>
      <c r="F28" s="26" t="s">
        <v>67</v>
      </c>
      <c r="G28" s="20" t="s">
        <v>30</v>
      </c>
      <c r="H28" s="27">
        <v>6500</v>
      </c>
      <c r="I28" s="13">
        <f t="shared" si="1"/>
        <v>213.74547846103255</v>
      </c>
      <c r="J28" s="14">
        <v>15</v>
      </c>
      <c r="K28" s="15">
        <f t="shared" si="2"/>
        <v>3250</v>
      </c>
      <c r="L28" s="15"/>
      <c r="M28" s="16">
        <f t="shared" si="0"/>
        <v>3250</v>
      </c>
    </row>
    <row r="29" spans="2:13" x14ac:dyDescent="0.3">
      <c r="B29" s="10">
        <v>20</v>
      </c>
      <c r="C29" s="25" t="s">
        <v>68</v>
      </c>
      <c r="D29" s="20" t="s">
        <v>69</v>
      </c>
      <c r="E29" s="26" t="s">
        <v>70</v>
      </c>
      <c r="F29" s="26" t="s">
        <v>71</v>
      </c>
      <c r="G29" s="20" t="s">
        <v>21</v>
      </c>
      <c r="H29" s="27">
        <v>9000</v>
      </c>
      <c r="I29" s="13">
        <f t="shared" si="1"/>
        <v>295.95527786912197</v>
      </c>
      <c r="J29" s="14">
        <v>15</v>
      </c>
      <c r="K29" s="15">
        <f t="shared" si="2"/>
        <v>4500</v>
      </c>
      <c r="L29" s="15"/>
      <c r="M29" s="16">
        <f t="shared" si="0"/>
        <v>4500</v>
      </c>
    </row>
    <row r="30" spans="2:13" x14ac:dyDescent="0.3">
      <c r="B30" s="10">
        <v>21</v>
      </c>
      <c r="C30" s="25" t="s">
        <v>72</v>
      </c>
      <c r="D30" s="20" t="s">
        <v>73</v>
      </c>
      <c r="E30" s="26" t="s">
        <v>70</v>
      </c>
      <c r="F30" s="26" t="s">
        <v>74</v>
      </c>
      <c r="G30" s="20" t="s">
        <v>21</v>
      </c>
      <c r="H30" s="27">
        <v>6000</v>
      </c>
      <c r="I30" s="13">
        <f t="shared" si="1"/>
        <v>197.30351857941466</v>
      </c>
      <c r="J30" s="14">
        <v>15</v>
      </c>
      <c r="K30" s="15">
        <f t="shared" si="2"/>
        <v>3000</v>
      </c>
      <c r="L30" s="15"/>
      <c r="M30" s="16">
        <f t="shared" si="0"/>
        <v>3000</v>
      </c>
    </row>
    <row r="31" spans="2:13" x14ac:dyDescent="0.3">
      <c r="B31" s="10">
        <v>22</v>
      </c>
      <c r="C31" s="25" t="s">
        <v>75</v>
      </c>
      <c r="D31" s="20" t="s">
        <v>76</v>
      </c>
      <c r="E31" s="26" t="s">
        <v>70</v>
      </c>
      <c r="F31" s="26" t="s">
        <v>77</v>
      </c>
      <c r="G31" s="20" t="s">
        <v>21</v>
      </c>
      <c r="H31" s="27">
        <v>6500</v>
      </c>
      <c r="I31" s="13">
        <f t="shared" si="1"/>
        <v>213.74547846103255</v>
      </c>
      <c r="J31" s="14">
        <v>15</v>
      </c>
      <c r="K31" s="15">
        <f t="shared" si="2"/>
        <v>3250</v>
      </c>
      <c r="L31" s="15"/>
      <c r="M31" s="16">
        <f t="shared" si="0"/>
        <v>3250</v>
      </c>
    </row>
    <row r="32" spans="2:13" x14ac:dyDescent="0.3">
      <c r="B32" s="20">
        <v>23</v>
      </c>
      <c r="C32" s="25" t="s">
        <v>78</v>
      </c>
      <c r="D32" s="20" t="s">
        <v>79</v>
      </c>
      <c r="E32" s="26" t="s">
        <v>70</v>
      </c>
      <c r="F32" s="26" t="s">
        <v>77</v>
      </c>
      <c r="G32" s="20" t="s">
        <v>30</v>
      </c>
      <c r="H32" s="27">
        <v>6500</v>
      </c>
      <c r="I32" s="13">
        <f t="shared" si="1"/>
        <v>213.74547846103255</v>
      </c>
      <c r="J32" s="14">
        <v>15</v>
      </c>
      <c r="K32" s="15">
        <f t="shared" si="2"/>
        <v>3250</v>
      </c>
      <c r="L32" s="15"/>
      <c r="M32" s="16">
        <f t="shared" si="0"/>
        <v>3250</v>
      </c>
    </row>
    <row r="33" spans="2:13" x14ac:dyDescent="0.3">
      <c r="B33" s="20">
        <v>24</v>
      </c>
      <c r="C33" s="18" t="s">
        <v>80</v>
      </c>
      <c r="D33" s="21" t="s">
        <v>81</v>
      </c>
      <c r="E33" s="22" t="s">
        <v>70</v>
      </c>
      <c r="F33" s="22" t="s">
        <v>77</v>
      </c>
      <c r="G33" s="21" t="s">
        <v>21</v>
      </c>
      <c r="H33" s="23">
        <v>6500</v>
      </c>
      <c r="I33" s="13">
        <f t="shared" si="1"/>
        <v>213.74547846103255</v>
      </c>
      <c r="J33" s="14">
        <v>15</v>
      </c>
      <c r="K33" s="15">
        <f t="shared" si="2"/>
        <v>3250</v>
      </c>
      <c r="L33" s="15"/>
      <c r="M33" s="16">
        <f t="shared" si="0"/>
        <v>3250</v>
      </c>
    </row>
    <row r="34" spans="2:13" x14ac:dyDescent="0.3">
      <c r="B34" s="20">
        <v>25</v>
      </c>
      <c r="C34" s="18" t="s">
        <v>82</v>
      </c>
      <c r="D34" s="21" t="s">
        <v>83</v>
      </c>
      <c r="E34" s="22" t="s">
        <v>84</v>
      </c>
      <c r="F34" s="22" t="s">
        <v>71</v>
      </c>
      <c r="G34" s="21" t="s">
        <v>30</v>
      </c>
      <c r="H34" s="23">
        <v>9000</v>
      </c>
      <c r="I34" s="13">
        <f t="shared" si="1"/>
        <v>295.95527786912197</v>
      </c>
      <c r="J34" s="14">
        <v>15</v>
      </c>
      <c r="K34" s="15">
        <f t="shared" si="2"/>
        <v>4500</v>
      </c>
      <c r="L34" s="15"/>
      <c r="M34" s="16">
        <f t="shared" si="0"/>
        <v>4500</v>
      </c>
    </row>
    <row r="35" spans="2:13" x14ac:dyDescent="0.3">
      <c r="B35" s="20">
        <v>26</v>
      </c>
      <c r="C35" s="18" t="s">
        <v>85</v>
      </c>
      <c r="D35" s="21" t="s">
        <v>86</v>
      </c>
      <c r="E35" s="22" t="s">
        <v>84</v>
      </c>
      <c r="F35" s="22" t="s">
        <v>87</v>
      </c>
      <c r="G35" s="21" t="s">
        <v>30</v>
      </c>
      <c r="H35" s="23">
        <v>8000</v>
      </c>
      <c r="I35" s="13">
        <f t="shared" si="1"/>
        <v>263.07135810588625</v>
      </c>
      <c r="J35" s="14">
        <v>15</v>
      </c>
      <c r="K35" s="15">
        <f t="shared" si="2"/>
        <v>4000</v>
      </c>
      <c r="L35" s="15"/>
      <c r="M35" s="16">
        <f t="shared" si="0"/>
        <v>4000</v>
      </c>
    </row>
    <row r="36" spans="2:13" x14ac:dyDescent="0.3">
      <c r="B36" s="20">
        <v>27</v>
      </c>
      <c r="C36" s="18" t="s">
        <v>88</v>
      </c>
      <c r="D36" s="21" t="s">
        <v>89</v>
      </c>
      <c r="E36" s="22" t="s">
        <v>84</v>
      </c>
      <c r="F36" s="22" t="s">
        <v>90</v>
      </c>
      <c r="G36" s="21" t="s">
        <v>30</v>
      </c>
      <c r="H36" s="23">
        <v>6500</v>
      </c>
      <c r="I36" s="13">
        <f t="shared" si="1"/>
        <v>213.74547846103255</v>
      </c>
      <c r="J36" s="14">
        <v>15</v>
      </c>
      <c r="K36" s="15">
        <f t="shared" si="2"/>
        <v>3250</v>
      </c>
      <c r="L36" s="15"/>
      <c r="M36" s="16">
        <f t="shared" si="0"/>
        <v>3250</v>
      </c>
    </row>
    <row r="37" spans="2:13" x14ac:dyDescent="0.3">
      <c r="B37" s="20">
        <v>28</v>
      </c>
      <c r="C37" s="18" t="s">
        <v>91</v>
      </c>
      <c r="D37" s="21" t="s">
        <v>92</v>
      </c>
      <c r="E37" s="22" t="s">
        <v>84</v>
      </c>
      <c r="F37" s="22" t="s">
        <v>90</v>
      </c>
      <c r="G37" s="21" t="s">
        <v>21</v>
      </c>
      <c r="H37" s="23">
        <v>6000</v>
      </c>
      <c r="I37" s="13">
        <f t="shared" si="1"/>
        <v>197.30351857941466</v>
      </c>
      <c r="J37" s="14">
        <v>15</v>
      </c>
      <c r="K37" s="15">
        <f t="shared" si="2"/>
        <v>3000</v>
      </c>
      <c r="L37" s="15"/>
      <c r="M37" s="16">
        <f t="shared" si="0"/>
        <v>3000</v>
      </c>
    </row>
    <row r="38" spans="2:13" x14ac:dyDescent="0.3">
      <c r="B38" s="33">
        <v>29</v>
      </c>
      <c r="C38" s="18" t="s">
        <v>93</v>
      </c>
      <c r="D38" s="21" t="s">
        <v>94</v>
      </c>
      <c r="E38" s="22" t="s">
        <v>84</v>
      </c>
      <c r="F38" s="22" t="s">
        <v>52</v>
      </c>
      <c r="G38" s="21" t="s">
        <v>21</v>
      </c>
      <c r="H38" s="23">
        <v>6000</v>
      </c>
      <c r="I38" s="13">
        <f t="shared" si="1"/>
        <v>197.30351857941466</v>
      </c>
      <c r="J38" s="14">
        <v>15</v>
      </c>
      <c r="K38" s="15">
        <f t="shared" si="2"/>
        <v>3000</v>
      </c>
      <c r="L38" s="15"/>
      <c r="M38" s="16">
        <f t="shared" si="0"/>
        <v>3000</v>
      </c>
    </row>
    <row r="39" spans="2:13" ht="15" customHeight="1" x14ac:dyDescent="0.3">
      <c r="B39" s="33">
        <v>30</v>
      </c>
      <c r="C39" s="32" t="s">
        <v>95</v>
      </c>
      <c r="D39" s="33" t="s">
        <v>96</v>
      </c>
      <c r="E39" s="32" t="s">
        <v>97</v>
      </c>
      <c r="F39" s="32" t="s">
        <v>71</v>
      </c>
      <c r="G39" s="33" t="s">
        <v>21</v>
      </c>
      <c r="H39" s="34">
        <v>9270</v>
      </c>
      <c r="I39" s="13">
        <f t="shared" si="1"/>
        <v>304.83393620519564</v>
      </c>
      <c r="J39" s="14">
        <v>15</v>
      </c>
      <c r="K39" s="15">
        <f t="shared" si="2"/>
        <v>4635</v>
      </c>
      <c r="L39" s="15"/>
      <c r="M39" s="16">
        <f t="shared" si="0"/>
        <v>4635</v>
      </c>
    </row>
    <row r="40" spans="2:13" ht="15" customHeight="1" x14ac:dyDescent="0.3">
      <c r="B40" s="33">
        <v>31</v>
      </c>
      <c r="C40" s="32" t="s">
        <v>175</v>
      </c>
      <c r="D40" s="33" t="s">
        <v>182</v>
      </c>
      <c r="E40" s="32" t="s">
        <v>97</v>
      </c>
      <c r="F40" s="32" t="s">
        <v>177</v>
      </c>
      <c r="G40" s="33" t="s">
        <v>21</v>
      </c>
      <c r="H40" s="34">
        <v>5400</v>
      </c>
      <c r="I40" s="13">
        <f t="shared" si="1"/>
        <v>177.5731667214732</v>
      </c>
      <c r="J40" s="14">
        <v>15</v>
      </c>
      <c r="K40" s="15">
        <f t="shared" si="2"/>
        <v>2700</v>
      </c>
      <c r="L40" s="15"/>
      <c r="M40" s="16">
        <f t="shared" si="0"/>
        <v>2700</v>
      </c>
    </row>
    <row r="41" spans="2:13" x14ac:dyDescent="0.3">
      <c r="B41" s="33">
        <v>32</v>
      </c>
      <c r="C41" s="32" t="s">
        <v>98</v>
      </c>
      <c r="D41" s="33" t="s">
        <v>99</v>
      </c>
      <c r="E41" s="32" t="s">
        <v>100</v>
      </c>
      <c r="F41" s="32" t="s">
        <v>71</v>
      </c>
      <c r="G41" s="33" t="s">
        <v>21</v>
      </c>
      <c r="H41" s="34">
        <v>9000</v>
      </c>
      <c r="I41" s="13">
        <f t="shared" si="1"/>
        <v>295.95527786912197</v>
      </c>
      <c r="J41" s="14">
        <v>15</v>
      </c>
      <c r="K41" s="15">
        <f t="shared" si="2"/>
        <v>4500</v>
      </c>
      <c r="L41" s="15"/>
      <c r="M41" s="16">
        <f t="shared" si="0"/>
        <v>4500</v>
      </c>
    </row>
    <row r="42" spans="2:13" x14ac:dyDescent="0.3">
      <c r="B42" s="20">
        <v>33</v>
      </c>
      <c r="C42" s="32" t="s">
        <v>101</v>
      </c>
      <c r="D42" s="33" t="s">
        <v>102</v>
      </c>
      <c r="E42" s="32" t="s">
        <v>100</v>
      </c>
      <c r="F42" s="32" t="s">
        <v>103</v>
      </c>
      <c r="G42" s="33" t="s">
        <v>21</v>
      </c>
      <c r="H42" s="34">
        <v>7000</v>
      </c>
      <c r="I42" s="13">
        <f t="shared" si="1"/>
        <v>230.18743834265044</v>
      </c>
      <c r="J42" s="14">
        <v>15</v>
      </c>
      <c r="K42" s="15">
        <f t="shared" si="2"/>
        <v>3500</v>
      </c>
      <c r="L42" s="15"/>
      <c r="M42" s="16">
        <f t="shared" si="0"/>
        <v>3500</v>
      </c>
    </row>
    <row r="43" spans="2:13" x14ac:dyDescent="0.3">
      <c r="B43" s="20">
        <v>34</v>
      </c>
      <c r="C43" s="18" t="s">
        <v>104</v>
      </c>
      <c r="D43" s="21" t="s">
        <v>105</v>
      </c>
      <c r="E43" s="22" t="s">
        <v>100</v>
      </c>
      <c r="F43" s="22" t="s">
        <v>106</v>
      </c>
      <c r="G43" s="21" t="s">
        <v>21</v>
      </c>
      <c r="H43" s="23">
        <v>6000</v>
      </c>
      <c r="I43" s="13">
        <f t="shared" si="1"/>
        <v>197.30351857941466</v>
      </c>
      <c r="J43" s="14">
        <v>15</v>
      </c>
      <c r="K43" s="15">
        <f t="shared" si="2"/>
        <v>3000</v>
      </c>
      <c r="L43" s="15"/>
      <c r="M43" s="16">
        <f t="shared" si="0"/>
        <v>3000</v>
      </c>
    </row>
    <row r="44" spans="2:13" x14ac:dyDescent="0.3">
      <c r="B44" s="20">
        <v>35</v>
      </c>
      <c r="C44" s="18" t="s">
        <v>107</v>
      </c>
      <c r="D44" s="21" t="s">
        <v>108</v>
      </c>
      <c r="E44" s="22" t="s">
        <v>100</v>
      </c>
      <c r="F44" s="22" t="s">
        <v>77</v>
      </c>
      <c r="G44" s="21" t="s">
        <v>21</v>
      </c>
      <c r="H44" s="23">
        <v>6500</v>
      </c>
      <c r="I44" s="13">
        <f t="shared" si="1"/>
        <v>213.74547846103255</v>
      </c>
      <c r="J44" s="14">
        <v>15</v>
      </c>
      <c r="K44" s="15">
        <f t="shared" si="2"/>
        <v>3250</v>
      </c>
      <c r="L44" s="15"/>
      <c r="M44" s="16">
        <f t="shared" si="0"/>
        <v>3250</v>
      </c>
    </row>
    <row r="45" spans="2:13" x14ac:dyDescent="0.3">
      <c r="B45" s="20">
        <v>36</v>
      </c>
      <c r="C45" s="18" t="s">
        <v>109</v>
      </c>
      <c r="D45" s="21" t="s">
        <v>110</v>
      </c>
      <c r="E45" s="22" t="s">
        <v>111</v>
      </c>
      <c r="F45" s="22" t="s">
        <v>112</v>
      </c>
      <c r="G45" s="21" t="s">
        <v>30</v>
      </c>
      <c r="H45" s="23">
        <v>11330</v>
      </c>
      <c r="I45" s="13">
        <f t="shared" si="1"/>
        <v>372.57481091746138</v>
      </c>
      <c r="J45" s="14">
        <v>15</v>
      </c>
      <c r="K45" s="15">
        <f t="shared" si="2"/>
        <v>5665</v>
      </c>
      <c r="L45" s="15"/>
      <c r="M45" s="16">
        <f t="shared" si="0"/>
        <v>5665</v>
      </c>
    </row>
    <row r="46" spans="2:13" x14ac:dyDescent="0.3">
      <c r="B46" s="20">
        <v>37</v>
      </c>
      <c r="C46" s="18" t="s">
        <v>113</v>
      </c>
      <c r="D46" s="21" t="s">
        <v>114</v>
      </c>
      <c r="E46" s="22" t="s">
        <v>111</v>
      </c>
      <c r="F46" s="22" t="s">
        <v>115</v>
      </c>
      <c r="G46" s="21" t="s">
        <v>21</v>
      </c>
      <c r="H46" s="23">
        <v>6489</v>
      </c>
      <c r="I46" s="13">
        <f t="shared" si="1"/>
        <v>213.38375534363695</v>
      </c>
      <c r="J46" s="14">
        <v>15</v>
      </c>
      <c r="K46" s="15">
        <f t="shared" si="2"/>
        <v>3244.5</v>
      </c>
      <c r="L46" s="15"/>
      <c r="M46" s="16">
        <f t="shared" si="0"/>
        <v>3244.5</v>
      </c>
    </row>
    <row r="47" spans="2:13" x14ac:dyDescent="0.3">
      <c r="B47" s="20">
        <v>38</v>
      </c>
      <c r="C47" s="18" t="s">
        <v>116</v>
      </c>
      <c r="D47" s="21" t="s">
        <v>117</v>
      </c>
      <c r="E47" s="22" t="s">
        <v>111</v>
      </c>
      <c r="F47" s="22" t="s">
        <v>118</v>
      </c>
      <c r="G47" s="21" t="s">
        <v>30</v>
      </c>
      <c r="H47" s="23">
        <v>6500</v>
      </c>
      <c r="I47" s="13">
        <f t="shared" si="1"/>
        <v>213.74547846103255</v>
      </c>
      <c r="J47" s="14">
        <v>15</v>
      </c>
      <c r="K47" s="15">
        <f t="shared" si="2"/>
        <v>3250</v>
      </c>
      <c r="L47" s="15"/>
      <c r="M47" s="16">
        <f t="shared" si="0"/>
        <v>3250</v>
      </c>
    </row>
    <row r="48" spans="2:13" x14ac:dyDescent="0.3">
      <c r="B48" s="20">
        <v>39</v>
      </c>
      <c r="C48" s="18" t="s">
        <v>180</v>
      </c>
      <c r="D48" s="21" t="s">
        <v>183</v>
      </c>
      <c r="E48" s="22" t="s">
        <v>111</v>
      </c>
      <c r="F48" s="22" t="s">
        <v>77</v>
      </c>
      <c r="G48" s="21" t="s">
        <v>21</v>
      </c>
      <c r="H48" s="23">
        <v>6500</v>
      </c>
      <c r="I48" s="13">
        <f t="shared" si="1"/>
        <v>213.74547846103255</v>
      </c>
      <c r="J48" s="14">
        <v>15</v>
      </c>
      <c r="K48" s="15">
        <f t="shared" si="2"/>
        <v>3250</v>
      </c>
      <c r="L48" s="15"/>
      <c r="M48" s="16">
        <f t="shared" si="0"/>
        <v>3250</v>
      </c>
    </row>
    <row r="49" spans="2:13" x14ac:dyDescent="0.3">
      <c r="B49" s="20">
        <v>40</v>
      </c>
      <c r="C49" s="18" t="s">
        <v>119</v>
      </c>
      <c r="D49" s="21" t="s">
        <v>120</v>
      </c>
      <c r="E49" s="22" t="s">
        <v>111</v>
      </c>
      <c r="F49" s="22" t="s">
        <v>106</v>
      </c>
      <c r="G49" s="21" t="s">
        <v>21</v>
      </c>
      <c r="H49" s="23">
        <v>8240</v>
      </c>
      <c r="I49" s="13">
        <f t="shared" si="1"/>
        <v>270.96349884906283</v>
      </c>
      <c r="J49" s="14">
        <v>15</v>
      </c>
      <c r="K49" s="15">
        <f t="shared" si="2"/>
        <v>4120</v>
      </c>
      <c r="L49" s="15"/>
      <c r="M49" s="16">
        <f t="shared" si="0"/>
        <v>4120</v>
      </c>
    </row>
    <row r="50" spans="2:13" x14ac:dyDescent="0.3">
      <c r="B50" s="20">
        <v>41</v>
      </c>
      <c r="C50" s="18" t="s">
        <v>121</v>
      </c>
      <c r="D50" s="21" t="s">
        <v>122</v>
      </c>
      <c r="E50" s="22" t="s">
        <v>123</v>
      </c>
      <c r="F50" s="22" t="s">
        <v>124</v>
      </c>
      <c r="G50" s="21" t="s">
        <v>30</v>
      </c>
      <c r="H50" s="23">
        <v>9000</v>
      </c>
      <c r="I50" s="13">
        <f t="shared" si="1"/>
        <v>295.95527786912197</v>
      </c>
      <c r="J50" s="14">
        <v>15</v>
      </c>
      <c r="K50" s="15">
        <f t="shared" si="2"/>
        <v>4500</v>
      </c>
      <c r="L50" s="15"/>
      <c r="M50" s="16">
        <f t="shared" si="0"/>
        <v>4500</v>
      </c>
    </row>
    <row r="51" spans="2:13" x14ac:dyDescent="0.3">
      <c r="B51" s="20">
        <v>42</v>
      </c>
      <c r="C51" s="18" t="s">
        <v>125</v>
      </c>
      <c r="D51" s="21" t="s">
        <v>126</v>
      </c>
      <c r="E51" s="22" t="s">
        <v>123</v>
      </c>
      <c r="F51" s="22" t="s">
        <v>103</v>
      </c>
      <c r="G51" s="21" t="s">
        <v>30</v>
      </c>
      <c r="H51" s="23">
        <v>7210</v>
      </c>
      <c r="I51" s="13">
        <f t="shared" si="1"/>
        <v>237.09306149292996</v>
      </c>
      <c r="J51" s="14">
        <v>15</v>
      </c>
      <c r="K51" s="15">
        <f t="shared" si="2"/>
        <v>3605</v>
      </c>
      <c r="L51" s="15"/>
      <c r="M51" s="16">
        <f t="shared" si="0"/>
        <v>3605</v>
      </c>
    </row>
    <row r="52" spans="2:13" x14ac:dyDescent="0.3">
      <c r="B52" s="20">
        <v>43</v>
      </c>
      <c r="C52" s="18" t="s">
        <v>127</v>
      </c>
      <c r="D52" s="21" t="s">
        <v>128</v>
      </c>
      <c r="E52" s="22" t="s">
        <v>129</v>
      </c>
      <c r="F52" s="22" t="s">
        <v>71</v>
      </c>
      <c r="G52" s="21" t="s">
        <v>30</v>
      </c>
      <c r="H52" s="23">
        <v>9000</v>
      </c>
      <c r="I52" s="13">
        <f t="shared" si="1"/>
        <v>295.95527786912197</v>
      </c>
      <c r="J52" s="14">
        <v>15</v>
      </c>
      <c r="K52" s="15">
        <f t="shared" si="2"/>
        <v>4500</v>
      </c>
      <c r="L52" s="15"/>
      <c r="M52" s="16">
        <f t="shared" si="0"/>
        <v>4500</v>
      </c>
    </row>
    <row r="53" spans="2:13" x14ac:dyDescent="0.3">
      <c r="B53" s="20">
        <v>44</v>
      </c>
      <c r="C53" s="18" t="s">
        <v>130</v>
      </c>
      <c r="D53" s="21" t="s">
        <v>131</v>
      </c>
      <c r="E53" s="22" t="s">
        <v>129</v>
      </c>
      <c r="F53" s="22" t="s">
        <v>132</v>
      </c>
      <c r="G53" s="21" t="s">
        <v>30</v>
      </c>
      <c r="H53" s="23">
        <v>7004</v>
      </c>
      <c r="I53" s="13">
        <f t="shared" si="1"/>
        <v>230.31897402170338</v>
      </c>
      <c r="J53" s="14">
        <v>15</v>
      </c>
      <c r="K53" s="15">
        <f t="shared" si="2"/>
        <v>3502</v>
      </c>
      <c r="L53" s="15"/>
      <c r="M53" s="16">
        <f t="shared" si="0"/>
        <v>3502</v>
      </c>
    </row>
    <row r="54" spans="2:13" x14ac:dyDescent="0.3">
      <c r="B54" s="20">
        <v>45</v>
      </c>
      <c r="C54" s="18" t="s">
        <v>133</v>
      </c>
      <c r="D54" s="21" t="s">
        <v>134</v>
      </c>
      <c r="E54" s="22" t="s">
        <v>129</v>
      </c>
      <c r="F54" s="22" t="s">
        <v>132</v>
      </c>
      <c r="G54" s="21" t="s">
        <v>30</v>
      </c>
      <c r="H54" s="23">
        <v>7004</v>
      </c>
      <c r="I54" s="13">
        <f t="shared" si="1"/>
        <v>230.31897402170338</v>
      </c>
      <c r="J54" s="14">
        <v>15</v>
      </c>
      <c r="K54" s="15">
        <f t="shared" si="2"/>
        <v>3502</v>
      </c>
      <c r="L54" s="15"/>
      <c r="M54" s="16">
        <f t="shared" si="0"/>
        <v>3502</v>
      </c>
    </row>
    <row r="55" spans="2:13" x14ac:dyDescent="0.3">
      <c r="B55" s="20">
        <v>46</v>
      </c>
      <c r="C55" s="18" t="s">
        <v>135</v>
      </c>
      <c r="D55" s="21" t="s">
        <v>136</v>
      </c>
      <c r="E55" s="22" t="s">
        <v>129</v>
      </c>
      <c r="F55" s="22" t="s">
        <v>132</v>
      </c>
      <c r="G55" s="21" t="s">
        <v>30</v>
      </c>
      <c r="H55" s="23">
        <v>7004</v>
      </c>
      <c r="I55" s="13">
        <f t="shared" si="1"/>
        <v>230.31897402170338</v>
      </c>
      <c r="J55" s="14">
        <v>15</v>
      </c>
      <c r="K55" s="15">
        <f t="shared" si="2"/>
        <v>3502</v>
      </c>
      <c r="L55" s="15"/>
      <c r="M55" s="16">
        <f t="shared" si="0"/>
        <v>3502</v>
      </c>
    </row>
    <row r="56" spans="2:13" x14ac:dyDescent="0.3">
      <c r="B56" s="20">
        <v>47</v>
      </c>
      <c r="C56" s="18" t="s">
        <v>137</v>
      </c>
      <c r="D56" s="21" t="s">
        <v>138</v>
      </c>
      <c r="E56" s="22" t="s">
        <v>129</v>
      </c>
      <c r="F56" s="22" t="s">
        <v>132</v>
      </c>
      <c r="G56" s="21" t="s">
        <v>30</v>
      </c>
      <c r="H56" s="23">
        <v>7004</v>
      </c>
      <c r="I56" s="13">
        <f t="shared" si="1"/>
        <v>230.31897402170338</v>
      </c>
      <c r="J56" s="14">
        <v>15</v>
      </c>
      <c r="K56" s="15">
        <f t="shared" si="2"/>
        <v>3502</v>
      </c>
      <c r="L56" s="15"/>
      <c r="M56" s="16">
        <f t="shared" si="0"/>
        <v>3502</v>
      </c>
    </row>
    <row r="57" spans="2:13" x14ac:dyDescent="0.3">
      <c r="B57" s="20">
        <v>48</v>
      </c>
      <c r="C57" s="18" t="s">
        <v>139</v>
      </c>
      <c r="D57" s="21" t="s">
        <v>140</v>
      </c>
      <c r="E57" s="22" t="s">
        <v>129</v>
      </c>
      <c r="F57" s="22" t="s">
        <v>132</v>
      </c>
      <c r="G57" s="21" t="s">
        <v>141</v>
      </c>
      <c r="H57" s="23">
        <v>7004</v>
      </c>
      <c r="I57" s="13">
        <f t="shared" si="1"/>
        <v>230.31897402170338</v>
      </c>
      <c r="J57" s="14">
        <v>15</v>
      </c>
      <c r="K57" s="15">
        <f t="shared" si="2"/>
        <v>3502</v>
      </c>
      <c r="L57" s="15"/>
      <c r="M57" s="16">
        <f t="shared" si="0"/>
        <v>3502</v>
      </c>
    </row>
    <row r="58" spans="2:13" x14ac:dyDescent="0.3">
      <c r="B58" s="20">
        <v>49</v>
      </c>
      <c r="C58" s="18" t="s">
        <v>142</v>
      </c>
      <c r="D58" s="21" t="s">
        <v>143</v>
      </c>
      <c r="E58" s="22" t="s">
        <v>129</v>
      </c>
      <c r="F58" s="22" t="s">
        <v>57</v>
      </c>
      <c r="G58" s="21" t="s">
        <v>21</v>
      </c>
      <c r="H58" s="23">
        <v>5000</v>
      </c>
      <c r="I58" s="13">
        <f t="shared" si="1"/>
        <v>164.41959881617888</v>
      </c>
      <c r="J58" s="14">
        <v>15</v>
      </c>
      <c r="K58" s="15">
        <f t="shared" si="2"/>
        <v>2500</v>
      </c>
      <c r="L58" s="15"/>
      <c r="M58" s="16">
        <f t="shared" si="0"/>
        <v>2500</v>
      </c>
    </row>
    <row r="59" spans="2:13" x14ac:dyDescent="0.3">
      <c r="B59" s="20">
        <v>50</v>
      </c>
      <c r="C59" s="18" t="s">
        <v>144</v>
      </c>
      <c r="D59" s="21" t="s">
        <v>145</v>
      </c>
      <c r="E59" s="22" t="s">
        <v>129</v>
      </c>
      <c r="F59" s="22" t="s">
        <v>146</v>
      </c>
      <c r="G59" s="21" t="s">
        <v>30</v>
      </c>
      <c r="H59" s="23">
        <v>5000</v>
      </c>
      <c r="I59" s="13">
        <f t="shared" si="1"/>
        <v>164.41959881617888</v>
      </c>
      <c r="J59" s="14">
        <v>15</v>
      </c>
      <c r="K59" s="15">
        <f t="shared" si="2"/>
        <v>2500</v>
      </c>
      <c r="L59" s="15"/>
      <c r="M59" s="16">
        <f t="shared" si="0"/>
        <v>2500</v>
      </c>
    </row>
    <row r="60" spans="2:13" x14ac:dyDescent="0.3">
      <c r="B60" s="20">
        <v>51</v>
      </c>
      <c r="C60" s="18" t="s">
        <v>147</v>
      </c>
      <c r="D60" s="21" t="s">
        <v>148</v>
      </c>
      <c r="E60" s="22" t="s">
        <v>129</v>
      </c>
      <c r="F60" s="22" t="s">
        <v>146</v>
      </c>
      <c r="G60" s="21" t="s">
        <v>30</v>
      </c>
      <c r="H60" s="23">
        <v>5000</v>
      </c>
      <c r="I60" s="13">
        <f t="shared" si="1"/>
        <v>164.41959881617888</v>
      </c>
      <c r="J60" s="14">
        <v>15</v>
      </c>
      <c r="K60" s="15">
        <f t="shared" si="2"/>
        <v>2500</v>
      </c>
      <c r="L60" s="15"/>
      <c r="M60" s="16">
        <f t="shared" si="0"/>
        <v>2500</v>
      </c>
    </row>
    <row r="61" spans="2:13" x14ac:dyDescent="0.3">
      <c r="B61" s="20">
        <v>52</v>
      </c>
      <c r="C61" s="18" t="s">
        <v>150</v>
      </c>
      <c r="D61" s="21" t="s">
        <v>151</v>
      </c>
      <c r="E61" s="22" t="s">
        <v>149</v>
      </c>
      <c r="F61" s="22" t="s">
        <v>152</v>
      </c>
      <c r="G61" s="21" t="s">
        <v>30</v>
      </c>
      <c r="H61" s="23">
        <v>6180</v>
      </c>
      <c r="I61" s="13">
        <f t="shared" si="1"/>
        <v>203.22262413679709</v>
      </c>
      <c r="J61" s="14">
        <v>15</v>
      </c>
      <c r="K61" s="15">
        <f t="shared" si="2"/>
        <v>3090</v>
      </c>
      <c r="L61" s="15"/>
      <c r="M61" s="16">
        <f t="shared" si="0"/>
        <v>3090</v>
      </c>
    </row>
    <row r="62" spans="2:13" x14ac:dyDescent="0.3">
      <c r="B62" s="20">
        <v>53</v>
      </c>
      <c r="C62" s="18" t="s">
        <v>153</v>
      </c>
      <c r="D62" s="21" t="s">
        <v>154</v>
      </c>
      <c r="E62" s="22" t="s">
        <v>149</v>
      </c>
      <c r="F62" s="22" t="s">
        <v>152</v>
      </c>
      <c r="G62" s="21" t="s">
        <v>141</v>
      </c>
      <c r="H62" s="23">
        <v>6180</v>
      </c>
      <c r="I62" s="13">
        <f t="shared" si="1"/>
        <v>203.22262413679709</v>
      </c>
      <c r="J62" s="14">
        <v>15</v>
      </c>
      <c r="K62" s="15">
        <f t="shared" si="2"/>
        <v>3090</v>
      </c>
      <c r="L62" s="15"/>
      <c r="M62" s="16">
        <f t="shared" si="0"/>
        <v>3090</v>
      </c>
    </row>
    <row r="63" spans="2:13" x14ac:dyDescent="0.3">
      <c r="B63" s="20">
        <v>54</v>
      </c>
      <c r="C63" s="18" t="s">
        <v>155</v>
      </c>
      <c r="D63" s="21" t="s">
        <v>156</v>
      </c>
      <c r="E63" s="22" t="s">
        <v>149</v>
      </c>
      <c r="F63" s="22" t="s">
        <v>152</v>
      </c>
      <c r="G63" s="21" t="s">
        <v>141</v>
      </c>
      <c r="H63" s="23">
        <v>6180</v>
      </c>
      <c r="I63" s="13">
        <f t="shared" si="1"/>
        <v>203.22262413679709</v>
      </c>
      <c r="J63" s="14">
        <v>15</v>
      </c>
      <c r="K63" s="15">
        <f t="shared" si="2"/>
        <v>3090</v>
      </c>
      <c r="L63" s="15"/>
      <c r="M63" s="16">
        <f t="shared" si="0"/>
        <v>3090</v>
      </c>
    </row>
    <row r="64" spans="2:13" x14ac:dyDescent="0.3">
      <c r="B64" s="20">
        <v>55</v>
      </c>
      <c r="C64" s="18" t="s">
        <v>157</v>
      </c>
      <c r="D64" s="21" t="s">
        <v>158</v>
      </c>
      <c r="E64" s="22" t="s">
        <v>149</v>
      </c>
      <c r="F64" s="22" t="s">
        <v>152</v>
      </c>
      <c r="G64" s="21" t="s">
        <v>141</v>
      </c>
      <c r="H64" s="23">
        <v>6180</v>
      </c>
      <c r="I64" s="13">
        <f t="shared" si="1"/>
        <v>203.22262413679709</v>
      </c>
      <c r="J64" s="14">
        <v>15</v>
      </c>
      <c r="K64" s="15">
        <f t="shared" si="2"/>
        <v>3090</v>
      </c>
      <c r="L64" s="15"/>
      <c r="M64" s="16">
        <f t="shared" si="0"/>
        <v>3090</v>
      </c>
    </row>
    <row r="65" spans="2:13" x14ac:dyDescent="0.3">
      <c r="B65" s="20">
        <v>56</v>
      </c>
      <c r="C65" s="18" t="s">
        <v>178</v>
      </c>
      <c r="D65" s="21" t="s">
        <v>179</v>
      </c>
      <c r="E65" s="22" t="s">
        <v>161</v>
      </c>
      <c r="F65" s="22" t="s">
        <v>71</v>
      </c>
      <c r="G65" s="21" t="s">
        <v>21</v>
      </c>
      <c r="H65" s="23">
        <v>9000</v>
      </c>
      <c r="I65" s="13">
        <f t="shared" si="1"/>
        <v>295.95527786912197</v>
      </c>
      <c r="J65" s="14">
        <v>15</v>
      </c>
      <c r="K65" s="15">
        <f t="shared" si="2"/>
        <v>4500</v>
      </c>
      <c r="L65" s="15"/>
      <c r="M65" s="16">
        <f t="shared" si="0"/>
        <v>4500</v>
      </c>
    </row>
    <row r="66" spans="2:13" x14ac:dyDescent="0.3">
      <c r="B66" s="20">
        <v>57</v>
      </c>
      <c r="C66" s="18" t="s">
        <v>159</v>
      </c>
      <c r="D66" s="21" t="s">
        <v>160</v>
      </c>
      <c r="E66" s="22" t="s">
        <v>161</v>
      </c>
      <c r="F66" s="22" t="s">
        <v>162</v>
      </c>
      <c r="G66" s="21" t="s">
        <v>21</v>
      </c>
      <c r="H66" s="23">
        <v>6000</v>
      </c>
      <c r="I66" s="13">
        <f t="shared" si="1"/>
        <v>197.30351857941466</v>
      </c>
      <c r="J66" s="14">
        <v>15</v>
      </c>
      <c r="K66" s="15">
        <f t="shared" si="2"/>
        <v>3000</v>
      </c>
      <c r="L66" s="15"/>
      <c r="M66" s="16">
        <f t="shared" si="0"/>
        <v>3000</v>
      </c>
    </row>
    <row r="67" spans="2:13" x14ac:dyDescent="0.3">
      <c r="B67" s="20">
        <v>58</v>
      </c>
      <c r="C67" s="18" t="s">
        <v>163</v>
      </c>
      <c r="D67" s="21" t="s">
        <v>164</v>
      </c>
      <c r="E67" s="22" t="s">
        <v>161</v>
      </c>
      <c r="F67" s="22" t="s">
        <v>165</v>
      </c>
      <c r="G67" s="21" t="s">
        <v>21</v>
      </c>
      <c r="H67" s="23">
        <v>5000</v>
      </c>
      <c r="I67" s="13">
        <f t="shared" si="1"/>
        <v>164.41959881617888</v>
      </c>
      <c r="J67" s="14">
        <v>15</v>
      </c>
      <c r="K67" s="15">
        <f t="shared" si="2"/>
        <v>2500</v>
      </c>
      <c r="L67" s="15"/>
      <c r="M67" s="16">
        <f t="shared" si="0"/>
        <v>2500</v>
      </c>
    </row>
    <row r="68" spans="2:13" x14ac:dyDescent="0.3">
      <c r="B68" s="20">
        <v>59</v>
      </c>
      <c r="C68" s="18" t="s">
        <v>166</v>
      </c>
      <c r="D68" s="21" t="s">
        <v>167</v>
      </c>
      <c r="E68" s="22" t="s">
        <v>161</v>
      </c>
      <c r="F68" s="22" t="s">
        <v>168</v>
      </c>
      <c r="G68" s="21" t="s">
        <v>21</v>
      </c>
      <c r="H68" s="23">
        <v>5000</v>
      </c>
      <c r="I68" s="13">
        <f t="shared" si="1"/>
        <v>164.41959881617888</v>
      </c>
      <c r="J68" s="14">
        <v>15</v>
      </c>
      <c r="K68" s="15">
        <f t="shared" si="2"/>
        <v>2500</v>
      </c>
      <c r="L68" s="15"/>
      <c r="M68" s="16">
        <f t="shared" si="0"/>
        <v>2500</v>
      </c>
    </row>
    <row r="69" spans="2:13" x14ac:dyDescent="0.3">
      <c r="B69" s="46">
        <v>60</v>
      </c>
      <c r="C69" s="18" t="s">
        <v>169</v>
      </c>
      <c r="D69" s="22" t="s">
        <v>170</v>
      </c>
      <c r="E69" s="22" t="s">
        <v>161</v>
      </c>
      <c r="F69" s="22" t="s">
        <v>171</v>
      </c>
      <c r="G69" s="21" t="s">
        <v>21</v>
      </c>
      <c r="H69" s="23">
        <v>8000</v>
      </c>
      <c r="I69" s="13">
        <f t="shared" si="1"/>
        <v>263.07135810588625</v>
      </c>
      <c r="J69" s="14">
        <v>15</v>
      </c>
      <c r="K69" s="15">
        <f t="shared" si="2"/>
        <v>4000</v>
      </c>
      <c r="L69" s="15"/>
      <c r="M69" s="16">
        <f t="shared" si="0"/>
        <v>4000</v>
      </c>
    </row>
    <row r="70" spans="2:13" x14ac:dyDescent="0.3">
      <c r="B70" s="35"/>
      <c r="D70" s="37"/>
      <c r="E70" s="37"/>
      <c r="F70" s="37"/>
      <c r="G70" s="37"/>
      <c r="H70" s="38"/>
      <c r="I70" s="38"/>
      <c r="J70" s="37"/>
      <c r="K70" s="37"/>
      <c r="L70" s="37"/>
      <c r="M70" s="37"/>
    </row>
    <row r="71" spans="2:13" x14ac:dyDescent="0.3">
      <c r="B71" s="35"/>
      <c r="C71" s="39" t="s">
        <v>172</v>
      </c>
      <c r="D71" s="37"/>
      <c r="E71" s="37"/>
      <c r="F71" s="37"/>
      <c r="G71" s="37"/>
      <c r="H71" s="40">
        <f>SUM(H10:H70)</f>
        <v>415959</v>
      </c>
      <c r="I71" s="40"/>
      <c r="J71" s="37"/>
      <c r="K71" s="41">
        <f>SUM(K10:K69)</f>
        <v>207979.5</v>
      </c>
      <c r="L71" s="37"/>
      <c r="M71" s="41">
        <f>SUM(M10:M70)</f>
        <v>207979.5</v>
      </c>
    </row>
  </sheetData>
  <mergeCells count="3">
    <mergeCell ref="B1:M1"/>
    <mergeCell ref="B3:M3"/>
    <mergeCell ref="B5:M5"/>
  </mergeCells>
  <conditionalFormatting sqref="A7:XFD7">
    <cfRule type="duplicateValues" dxfId="1" priority="2"/>
  </conditionalFormatting>
  <conditionalFormatting sqref="B7:M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Rem_nov_18_1</vt:lpstr>
      <vt:lpstr>Remuneracion_nov_18_2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DIF</cp:lastModifiedBy>
  <dcterms:created xsi:type="dcterms:W3CDTF">2018-10-29T16:48:12Z</dcterms:created>
  <dcterms:modified xsi:type="dcterms:W3CDTF">2018-12-11T17:36:56Z</dcterms:modified>
</cp:coreProperties>
</file>